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20" windowWidth="43320" windowHeight="26720"/>
  </bookViews>
  <sheets>
    <sheet name="Q.4" sheetId="1" r:id="rId1"/>
    <sheet name="Q.5" sheetId="2" r:id="rId2"/>
    <sheet name="Q.6" sheetId="3" r:id="rId3"/>
    <sheet name="Q.7" sheetId="4" r:id="rId4"/>
    <sheet name="Q.8" sheetId="5" r:id="rId5"/>
    <sheet name="Q.9" sheetId="6" r:id="rId6"/>
    <sheet name="Q.10" sheetId="7" r:id="rId7"/>
    <sheet name="Q.11" sheetId="8" r:id="rId8"/>
    <sheet name="Q.12" sheetId="9" r:id="rId9"/>
    <sheet name="Q.13" sheetId="10" r:id="rId10"/>
    <sheet name="Q.14" sheetId="11" r:id="rId11"/>
    <sheet name="Q.15" sheetId="12" r:id="rId12"/>
    <sheet name="Q.16" sheetId="13" r:id="rId13"/>
    <sheet name="Q.17" sheetId="14" r:id="rId14"/>
    <sheet name="Q.18" sheetId="15" r:id="rId15"/>
    <sheet name="Q.19" sheetId="16" r:id="rId16"/>
    <sheet name="Q.20" sheetId="17" r:id="rId17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8" i="7"/>
  <c r="B93"/>
  <c r="B80"/>
  <c r="B75"/>
  <c r="B39"/>
  <c r="B18"/>
  <c r="D39"/>
  <c r="C39"/>
  <c r="D93"/>
  <c r="C93"/>
  <c r="D80"/>
  <c r="C80"/>
  <c r="D75"/>
  <c r="C75"/>
  <c r="D18"/>
  <c r="B94"/>
  <c r="D94"/>
  <c r="C94"/>
  <c r="D75" i="8"/>
  <c r="E75"/>
  <c r="F75"/>
  <c r="C75"/>
  <c r="B93"/>
  <c r="B80"/>
  <c r="B75"/>
  <c r="B39"/>
  <c r="B18"/>
  <c r="D39"/>
  <c r="E39"/>
  <c r="F39"/>
  <c r="C39"/>
  <c r="D93"/>
  <c r="E93"/>
  <c r="F93"/>
  <c r="C93"/>
  <c r="F80"/>
  <c r="E80"/>
  <c r="D80"/>
  <c r="C80"/>
  <c r="F18"/>
  <c r="E18"/>
  <c r="D18"/>
  <c r="C18"/>
  <c r="B94"/>
  <c r="D94"/>
  <c r="F94"/>
  <c r="C94"/>
  <c r="E94"/>
  <c r="F75" i="9"/>
  <c r="D75"/>
  <c r="E75"/>
  <c r="C75"/>
  <c r="B93"/>
  <c r="B80"/>
  <c r="B75"/>
  <c r="B39"/>
  <c r="B18"/>
  <c r="D93"/>
  <c r="E93"/>
  <c r="F93"/>
  <c r="C93"/>
  <c r="D39"/>
  <c r="E39"/>
  <c r="F39"/>
  <c r="C39"/>
  <c r="F80"/>
  <c r="E80"/>
  <c r="D80"/>
  <c r="C80"/>
  <c r="F18"/>
  <c r="E18"/>
  <c r="D18"/>
  <c r="C18"/>
  <c r="B94"/>
  <c r="D94"/>
  <c r="F94"/>
  <c r="C94"/>
  <c r="E94"/>
  <c r="B93" i="10"/>
  <c r="B80"/>
  <c r="B75"/>
  <c r="B39"/>
  <c r="B18"/>
  <c r="D93"/>
  <c r="C93"/>
  <c r="C75"/>
  <c r="D80"/>
  <c r="C80"/>
  <c r="D75"/>
  <c r="D39"/>
  <c r="C39"/>
  <c r="D18"/>
  <c r="C18"/>
  <c r="B94"/>
  <c r="D94"/>
  <c r="C94"/>
  <c r="B93" i="11"/>
  <c r="B80"/>
  <c r="B75"/>
  <c r="B39"/>
  <c r="B18"/>
  <c r="B94"/>
  <c r="D93" i="12"/>
  <c r="B93"/>
  <c r="B80"/>
  <c r="B75"/>
  <c r="B39"/>
  <c r="B18"/>
  <c r="C93"/>
  <c r="D80"/>
  <c r="C80"/>
  <c r="D75"/>
  <c r="C75"/>
  <c r="D39"/>
  <c r="C39"/>
  <c r="D18"/>
  <c r="C18"/>
  <c r="B94"/>
  <c r="D94"/>
  <c r="C94"/>
  <c r="F75" i="13"/>
  <c r="B93"/>
  <c r="B80"/>
  <c r="B75"/>
  <c r="B39"/>
  <c r="B18"/>
  <c r="D93"/>
  <c r="E93"/>
  <c r="F93"/>
  <c r="C93"/>
  <c r="D80"/>
  <c r="E80"/>
  <c r="F80"/>
  <c r="C80"/>
  <c r="D75"/>
  <c r="E75"/>
  <c r="C75"/>
  <c r="D39"/>
  <c r="E39"/>
  <c r="F39"/>
  <c r="C39"/>
  <c r="D18"/>
  <c r="E18"/>
  <c r="F18"/>
  <c r="C18"/>
  <c r="B94"/>
  <c r="F94"/>
  <c r="E94"/>
  <c r="D94"/>
  <c r="C94"/>
  <c r="B93" i="14"/>
  <c r="B80"/>
  <c r="B75"/>
  <c r="B39"/>
  <c r="B18"/>
  <c r="E93"/>
  <c r="F93"/>
  <c r="G93"/>
  <c r="D93"/>
  <c r="E75"/>
  <c r="F75"/>
  <c r="G75"/>
  <c r="D75"/>
  <c r="E80"/>
  <c r="F80"/>
  <c r="G80"/>
  <c r="D80"/>
  <c r="E39"/>
  <c r="F39"/>
  <c r="G39"/>
  <c r="D39"/>
  <c r="E18"/>
  <c r="F18"/>
  <c r="G18"/>
  <c r="D18"/>
  <c r="B94"/>
  <c r="G94"/>
  <c r="D94"/>
  <c r="F94"/>
  <c r="E94"/>
  <c r="D75" i="15"/>
  <c r="E75"/>
  <c r="F75"/>
  <c r="C75"/>
  <c r="B93"/>
  <c r="B80"/>
  <c r="B75"/>
  <c r="B39"/>
  <c r="B18"/>
  <c r="D93"/>
  <c r="E93"/>
  <c r="F93"/>
  <c r="C93"/>
  <c r="D80"/>
  <c r="E80"/>
  <c r="F80"/>
  <c r="C80"/>
  <c r="D39"/>
  <c r="E39"/>
  <c r="F39"/>
  <c r="C39"/>
  <c r="D18"/>
  <c r="E18"/>
  <c r="F18"/>
  <c r="C18"/>
  <c r="B94"/>
  <c r="E94"/>
  <c r="D94"/>
  <c r="C94"/>
  <c r="F94"/>
  <c r="B93" i="16"/>
  <c r="B80"/>
  <c r="B75"/>
  <c r="B39"/>
  <c r="B18"/>
  <c r="C75"/>
  <c r="D93"/>
  <c r="E93"/>
  <c r="F93"/>
  <c r="C93"/>
  <c r="D75"/>
  <c r="E75"/>
  <c r="F75"/>
  <c r="F80"/>
  <c r="E80"/>
  <c r="D80"/>
  <c r="C80"/>
  <c r="F39"/>
  <c r="E39"/>
  <c r="D39"/>
  <c r="C39"/>
  <c r="F18"/>
  <c r="E18"/>
  <c r="D18"/>
  <c r="C18"/>
  <c r="B94"/>
  <c r="D94"/>
  <c r="F94"/>
  <c r="C94"/>
  <c r="E94"/>
  <c r="B75" i="17"/>
  <c r="B93"/>
  <c r="B80"/>
  <c r="B39"/>
  <c r="B18"/>
  <c r="C93"/>
  <c r="C80"/>
  <c r="C75"/>
  <c r="C39"/>
  <c r="C18"/>
  <c r="B94"/>
  <c r="C94"/>
  <c r="B93" i="1"/>
  <c r="B80"/>
  <c r="B75"/>
  <c r="B39"/>
  <c r="B18"/>
  <c r="D80"/>
  <c r="E80"/>
  <c r="F80"/>
  <c r="C80"/>
  <c r="D39"/>
  <c r="E39"/>
  <c r="F39"/>
  <c r="C39"/>
  <c r="D93"/>
  <c r="E93"/>
  <c r="F93"/>
  <c r="C93"/>
  <c r="D18"/>
  <c r="E18"/>
  <c r="F18"/>
  <c r="C18"/>
  <c r="D75"/>
  <c r="E75"/>
  <c r="F75"/>
  <c r="C75"/>
  <c r="B94"/>
  <c r="F94"/>
  <c r="D94"/>
  <c r="C94"/>
  <c r="E94"/>
  <c r="B93" i="2"/>
  <c r="B80"/>
  <c r="B75"/>
  <c r="B39"/>
  <c r="B18"/>
  <c r="C39"/>
  <c r="C93"/>
  <c r="C80"/>
  <c r="C75"/>
  <c r="C18"/>
  <c r="B94"/>
  <c r="C94"/>
  <c r="D75" i="3"/>
  <c r="E75"/>
  <c r="F75"/>
  <c r="C75"/>
  <c r="D39"/>
  <c r="E39"/>
  <c r="F39"/>
  <c r="C39"/>
  <c r="B93"/>
  <c r="B80"/>
  <c r="B75"/>
  <c r="B39"/>
  <c r="B18"/>
  <c r="D93"/>
  <c r="E93"/>
  <c r="F93"/>
  <c r="C93"/>
  <c r="C18"/>
  <c r="D80"/>
  <c r="E80"/>
  <c r="F80"/>
  <c r="C80"/>
  <c r="D18"/>
  <c r="E18"/>
  <c r="F18"/>
  <c r="B94"/>
  <c r="F94"/>
  <c r="E94"/>
  <c r="D94"/>
  <c r="C94"/>
  <c r="B93" i="4"/>
  <c r="B80"/>
  <c r="B75"/>
  <c r="B39"/>
  <c r="B18"/>
  <c r="B94"/>
  <c r="B93" i="5"/>
  <c r="B80"/>
  <c r="B75"/>
  <c r="B39"/>
  <c r="B18"/>
  <c r="B94"/>
  <c r="D18" i="6"/>
  <c r="C18"/>
  <c r="B93"/>
  <c r="B80"/>
  <c r="B75"/>
  <c r="B39"/>
  <c r="B18"/>
  <c r="D39"/>
  <c r="C39"/>
  <c r="D93"/>
  <c r="C93"/>
  <c r="D80"/>
  <c r="C80"/>
  <c r="D75"/>
  <c r="C75"/>
  <c r="B94"/>
  <c r="D94"/>
  <c r="C94"/>
</calcChain>
</file>

<file path=xl/sharedStrings.xml><?xml version="1.0" encoding="utf-8"?>
<sst xmlns="http://schemas.openxmlformats.org/spreadsheetml/2006/main" count="2104" uniqueCount="143">
  <si>
    <t>Sri Lanka</t>
  </si>
  <si>
    <t>(EXCLUDING KOREA &amp; LEBANON)</t>
  </si>
  <si>
    <t>(EXCLUDING KOREA, LEBANON and LUXEMBOURG)</t>
  </si>
  <si>
    <t>11. Please indicate the overall nbumber of active athletes in 2012.</t>
  </si>
  <si>
    <t>Azerbaijan</t>
  </si>
  <si>
    <t>12. Please indicate the overall number of active athletes in 2008.</t>
  </si>
  <si>
    <t>Total 376</t>
  </si>
  <si>
    <t>13. Please indicate the overall number of competitions organised in 2012.</t>
  </si>
  <si>
    <t>Kyorugi</t>
  </si>
  <si>
    <t>Poomsae</t>
  </si>
  <si>
    <t>14. Please indicate the percentage of competitions youth categories.</t>
  </si>
  <si>
    <t>15. Please indicate the overall number of competitions organised in 2008.</t>
  </si>
  <si>
    <t>16. Please click "yes" if your association organised or will organise national championships in 2012. If not, please click "no".</t>
  </si>
  <si>
    <t>: Total number of "YES"</t>
  </si>
  <si>
    <t>YES</t>
  </si>
  <si>
    <t>NO</t>
  </si>
  <si>
    <t>17. Please indicate the year the latest national championships was held and the number of athletes who participated in this national championships. Answer 0 to all if no national chmapionships organized.</t>
  </si>
  <si>
    <t xml:space="preserve"> </t>
  </si>
  <si>
    <t>The year the latest national championships was held</t>
  </si>
  <si>
    <t xml:space="preserve">18. Please indicate the number of athletes who participated in the national championships in 2008. Answer 0 if no national chmapionships organized for 2008. </t>
  </si>
  <si>
    <t xml:space="preserve">19. Please indicate the number of athletes participating in the national championships in 2012. Answer 0 if no national chmapionships organized for 2012. </t>
  </si>
  <si>
    <t>will be clear by September 28-30, 2012</t>
  </si>
  <si>
    <t>will be held in November</t>
  </si>
  <si>
    <t>20. Please indicate the overall number of people who will be involed in taekwondo in 2012.</t>
  </si>
  <si>
    <t>India</t>
  </si>
  <si>
    <t>Greece</t>
  </si>
  <si>
    <t>Cameroon</t>
  </si>
  <si>
    <t>Great Britain</t>
  </si>
  <si>
    <t>Denmark</t>
  </si>
  <si>
    <t>Grenada</t>
  </si>
  <si>
    <t>El Salvador</t>
  </si>
  <si>
    <t>Palestine</t>
  </si>
  <si>
    <t>Bahrain</t>
  </si>
  <si>
    <t>Tuvalu</t>
  </si>
  <si>
    <t>Hong Kong</t>
  </si>
  <si>
    <t>Ghana</t>
  </si>
  <si>
    <t>MNA</t>
  </si>
  <si>
    <t>Kazakhstan</t>
  </si>
  <si>
    <t>Congo D.R</t>
  </si>
  <si>
    <t>Latvia</t>
  </si>
  <si>
    <t>(EXCLUDING CROATIA)</t>
  </si>
  <si>
    <t>(EXCLUDING TUVALU)</t>
  </si>
  <si>
    <t>(EXCLUDING GRENADA)</t>
  </si>
  <si>
    <t>(EXCLUDING CROATIA, TUVALU &amp; GRENADA)</t>
  </si>
  <si>
    <t>(EXCLUDING MONGOLIA)</t>
  </si>
  <si>
    <t>(EXCLUDING LATVIA and SWITZERLAND)</t>
  </si>
  <si>
    <t>(EXCLUDING MONGOLIA, LATVIA &amp; SWITZERLAND)</t>
  </si>
  <si>
    <t>Guam</t>
  </si>
  <si>
    <t>2-</t>
  </si>
  <si>
    <t>Egypt</t>
  </si>
  <si>
    <t>Cote d'Ivoire</t>
  </si>
  <si>
    <t>Tajikistan</t>
  </si>
  <si>
    <t>Seychelles</t>
  </si>
  <si>
    <t>Swaziland</t>
  </si>
  <si>
    <t>St. Lucia</t>
  </si>
  <si>
    <t>Montenegro</t>
  </si>
  <si>
    <t>Finland</t>
  </si>
  <si>
    <t>Korea</t>
  </si>
  <si>
    <t>4. Please indicate the overall number of clubs on the 1st of January 2012.</t>
  </si>
  <si>
    <t>Afiiliated clubs</t>
  </si>
  <si>
    <t>Non-affiliated clubs</t>
  </si>
  <si>
    <t>Educational institutions</t>
  </si>
  <si>
    <t>Corporate structures</t>
  </si>
  <si>
    <t>AFRICA</t>
  </si>
  <si>
    <t>Benin</t>
  </si>
  <si>
    <t>Bosnia and Herzegovina</t>
  </si>
  <si>
    <t>Botswana</t>
  </si>
  <si>
    <t>Burkina Faso</t>
  </si>
  <si>
    <t>Liberia</t>
  </si>
  <si>
    <t>Mauritius</t>
  </si>
  <si>
    <t>Mozambique</t>
  </si>
  <si>
    <t>Rwanda</t>
  </si>
  <si>
    <t>Togo</t>
  </si>
  <si>
    <t>Trinidad and Tobago</t>
  </si>
  <si>
    <t>(TOTAL)</t>
  </si>
  <si>
    <t>ASIA</t>
  </si>
  <si>
    <t>Indonesia</t>
  </si>
  <si>
    <t>Iran</t>
  </si>
  <si>
    <t>Jordan</t>
  </si>
  <si>
    <t>Lebanon</t>
  </si>
  <si>
    <t>Malaysia</t>
  </si>
  <si>
    <t>Mongolia</t>
  </si>
  <si>
    <t>Myanmar</t>
  </si>
  <si>
    <t>Nepal</t>
  </si>
  <si>
    <t>Philippines</t>
  </si>
  <si>
    <t>Saudi Arabia</t>
  </si>
  <si>
    <t>Singapore</t>
  </si>
  <si>
    <t>Yemen</t>
  </si>
  <si>
    <t>EUROPE</t>
  </si>
  <si>
    <t>Albania</t>
  </si>
  <si>
    <t>Andorra</t>
  </si>
  <si>
    <t>Argentina</t>
  </si>
  <si>
    <t>Belarus</t>
  </si>
  <si>
    <t>Bulgaria</t>
  </si>
  <si>
    <t>Croatia</t>
  </si>
  <si>
    <t>Cyprus</t>
  </si>
  <si>
    <t>Czech Republic</t>
  </si>
  <si>
    <t>France</t>
  </si>
  <si>
    <t>Georgia</t>
  </si>
  <si>
    <t>Germany</t>
  </si>
  <si>
    <t>Hungary</t>
  </si>
  <si>
    <t>Iceland</t>
  </si>
  <si>
    <t>Ireland</t>
  </si>
  <si>
    <t>Isle of Man</t>
  </si>
  <si>
    <t>Israel</t>
  </si>
  <si>
    <t>Italy</t>
  </si>
  <si>
    <t>Lithuania</t>
  </si>
  <si>
    <t>Luxembourg</t>
  </si>
  <si>
    <t>Portugal</t>
  </si>
  <si>
    <t>Romania</t>
  </si>
  <si>
    <t>Slovak Republic</t>
  </si>
  <si>
    <t>Spain</t>
  </si>
  <si>
    <t>Sweden</t>
  </si>
  <si>
    <t>Switzerland</t>
  </si>
  <si>
    <t>The Netherlands</t>
  </si>
  <si>
    <t>Turkey</t>
  </si>
  <si>
    <t>OCEANIA</t>
  </si>
  <si>
    <t>French Polynesia (Tahiti)</t>
  </si>
  <si>
    <t>Samoa</t>
  </si>
  <si>
    <t>PAN AMERICA</t>
  </si>
  <si>
    <t>Bermuda</t>
  </si>
  <si>
    <t>Costa Rica</t>
  </si>
  <si>
    <t>Guatemala</t>
  </si>
  <si>
    <t>Jamaica</t>
  </si>
  <si>
    <t xml:space="preserve">Puerto Rico </t>
  </si>
  <si>
    <t>U.S.A</t>
  </si>
  <si>
    <t>Virgin Islands</t>
  </si>
  <si>
    <t>TOTAL</t>
  </si>
  <si>
    <t xml:space="preserve">Continent </t>
  </si>
  <si>
    <t xml:space="preserve">5. Please indicate the overall number of clubs on the 1st of January 2008. </t>
  </si>
  <si>
    <t>6. Please indicate the overall number of practitioners in 2012.</t>
  </si>
  <si>
    <t>Adult men</t>
  </si>
  <si>
    <t>Adult women</t>
  </si>
  <si>
    <t>Youth men</t>
  </si>
  <si>
    <t>Youth women</t>
  </si>
  <si>
    <t>Total 15000</t>
  </si>
  <si>
    <t>Total 409</t>
  </si>
  <si>
    <t>(EXCLUDING LUXEMBOURG)</t>
  </si>
  <si>
    <t xml:space="preserve">7. Please indicate the average percentage of practitioners who started their activity in 2012 (in percentage). </t>
  </si>
  <si>
    <t>8. Please indicate the percentage of practitioners according to the structure where they practice the most. (Total must be 100%)</t>
  </si>
  <si>
    <t>9. Please indicate the number of practitioners in AFFILIATED CLUBS.</t>
  </si>
  <si>
    <t>10. Please indicate the number of practitioners in OTHER STRUCTURES (non-affiliated clubs, educational institutions, corporate structure).</t>
  </si>
  <si>
    <t>Slovenia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</si>
</sst>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charset val="129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double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 style="double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1" xfId="0" applyBorder="1"/>
    <xf numFmtId="0" fontId="0" fillId="0" borderId="17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" borderId="4" xfId="0" applyFont="1" applyFill="1" applyBorder="1"/>
    <xf numFmtId="0" fontId="0" fillId="0" borderId="24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6" xfId="0" applyBorder="1"/>
    <xf numFmtId="0" fontId="0" fillId="0" borderId="10" xfId="0" applyFill="1" applyBorder="1"/>
    <xf numFmtId="0" fontId="0" fillId="0" borderId="16" xfId="0" applyFill="1" applyBorder="1"/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4" xfId="0" applyFont="1" applyFill="1" applyBorder="1"/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0" xfId="0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2" borderId="0" xfId="0" applyFont="1" applyFill="1"/>
    <xf numFmtId="0" fontId="0" fillId="0" borderId="26" xfId="0" applyBorder="1"/>
    <xf numFmtId="0" fontId="0" fillId="0" borderId="0" xfId="0" applyBorder="1"/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0" xfId="0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4" xfId="0" applyFont="1" applyFill="1" applyBorder="1"/>
    <xf numFmtId="0" fontId="6" fillId="4" borderId="5" xfId="0" applyFont="1" applyFill="1" applyBorder="1" applyAlignment="1">
      <alignment horizontal="center"/>
    </xf>
    <xf numFmtId="0" fontId="0" fillId="0" borderId="11" xfId="0" applyBorder="1"/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9" fontId="5" fillId="3" borderId="12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4" xfId="0" applyFont="1" applyFill="1" applyBorder="1"/>
    <xf numFmtId="0" fontId="6" fillId="4" borderId="5" xfId="0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5" fillId="3" borderId="12" xfId="0" applyNumberFormat="1" applyFont="1" applyFill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3" borderId="4" xfId="0" applyFont="1" applyFill="1" applyBorder="1"/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3" xfId="0" applyNumberForma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64" fontId="5" fillId="3" borderId="20" xfId="1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0" fontId="5" fillId="0" borderId="26" xfId="0" applyFont="1" applyBorder="1"/>
    <xf numFmtId="0" fontId="6" fillId="0" borderId="26" xfId="0" applyFont="1" applyBorder="1"/>
    <xf numFmtId="3" fontId="6" fillId="4" borderId="1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34" xfId="0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5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4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1" xfId="0" applyBorder="1"/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/>
    <xf numFmtId="0" fontId="0" fillId="0" borderId="10" xfId="0" applyFill="1" applyBorder="1"/>
    <xf numFmtId="0" fontId="0" fillId="0" borderId="16" xfId="0" applyFill="1" applyBorder="1"/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1" applyNumberFormat="1" applyFont="1"/>
    <xf numFmtId="0" fontId="5" fillId="0" borderId="0" xfId="0" applyFont="1" applyBorder="1"/>
    <xf numFmtId="0" fontId="5" fillId="3" borderId="6" xfId="0" applyFont="1" applyFill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36" xfId="0" applyBorder="1"/>
    <xf numFmtId="0" fontId="3" fillId="3" borderId="1" xfId="0" applyFont="1" applyFill="1" applyBorder="1"/>
    <xf numFmtId="0" fontId="2" fillId="0" borderId="2" xfId="0" applyFont="1" applyBorder="1"/>
    <xf numFmtId="0" fontId="0" fillId="0" borderId="37" xfId="0" applyBorder="1"/>
    <xf numFmtId="0" fontId="2" fillId="0" borderId="38" xfId="0" applyFont="1" applyBorder="1"/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3" borderId="32" xfId="0" applyNumberFormat="1" applyFill="1" applyBorder="1" applyAlignment="1">
      <alignment horizontal="center"/>
    </xf>
    <xf numFmtId="0" fontId="0" fillId="3" borderId="33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8" fillId="2" borderId="32" xfId="0" applyNumberFormat="1" applyFont="1" applyFill="1" applyBorder="1" applyAlignment="1">
      <alignment horizontal="center"/>
    </xf>
    <xf numFmtId="0" fontId="8" fillId="2" borderId="33" xfId="0" applyNumberFormat="1" applyFont="1" applyFill="1" applyBorder="1" applyAlignment="1">
      <alignment horizontal="center"/>
    </xf>
    <xf numFmtId="0" fontId="8" fillId="2" borderId="1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8" name="Isosceles Triangle 1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9" name="Isosceles Triangle 1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0" name="Isosceles Triangle 1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1" name="Isosceles Triangle 2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2" name="Isosceles Triangle 2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3" name="Isosceles Triangle 2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4" name="Isosceles Triangle 2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5" name="Isosceles Triangle 2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6" name="Isosceles Triangle 2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7" name="Isosceles Triangle 2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8" name="Isosceles Triangle 2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9" name="Isosceles Triangle 2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0" name="Isosceles Triangle 2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1" name="Isosceles Triangle 3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2" name="Isosceles Triangle 3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3" name="Isosceles Triangle 3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8" name="Isosceles Triangle 1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9" name="Isosceles Triangle 1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0" name="Isosceles Triangle 1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1" name="Isosceles Triangle 2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2" name="Isosceles Triangle 2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3" name="Isosceles Triangle 2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4" name="Isosceles Triangle 2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5" name="Isosceles Triangle 2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6" name="Isosceles Triangle 2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7" name="Isosceles Triangle 2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8" name="Isosceles Triangle 2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9" name="Isosceles Triangle 2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0" name="Isosceles Triangle 2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1" name="Isosceles Triangle 3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2" name="Isosceles Triangle 3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3" name="Isosceles Triangle 3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4" name="Isosceles Triangle 3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5" name="Isosceles Triangle 3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6" name="Isosceles Triangle 3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7" name="Isosceles Triangle 3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8" name="Isosceles Triangle 3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9" name="Isosceles Triangle 3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0" name="Isosceles Triangle 3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1" name="Isosceles Triangle 4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2" name="Isosceles Triangle 4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3" name="Isosceles Triangle 4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4" name="Isosceles Triangle 4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5" name="Isosceles Triangle 4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6" name="Isosceles Triangle 4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7" name="Isosceles Triangle 4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8" name="Isosceles Triangle 4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9" name="Isosceles Triangle 4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0" name="Isosceles Triangle 4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1" name="Isosceles Triangle 5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2" name="Isosceles Triangle 5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3" name="Isosceles Triangle 5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4" name="Isosceles Triangle 5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5" name="Isosceles Triangle 5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6" name="Isosceles Triangle 5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7" name="Isosceles Triangle 5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8" name="Isosceles Triangle 5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9" name="Isosceles Triangle 5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0" name="Isosceles Triangle 5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1" name="Isosceles Triangle 6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2" name="Isosceles Triangle 6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3" name="Isosceles Triangle 6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4" name="Isosceles Triangle 6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5" name="Isosceles Triangle 6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6" name="Isosceles Triangle 6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7" name="Isosceles Triangle 6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8" name="Isosceles Triangle 6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9" name="Isosceles Triangle 6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0" name="Isosceles Triangle 6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1" name="Isosceles Triangle 7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2" name="Isosceles Triangle 7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3" name="Isosceles Triangle 7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4" name="Isosceles Triangle 7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5" name="Isosceles Triangle 7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6" name="Isosceles Triangle 7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7" name="Isosceles Triangle 7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8" name="Isosceles Triangle 7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9" name="Isosceles Triangle 7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0" name="Isosceles Triangle 7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1" name="Isosceles Triangle 8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2" name="Isosceles Triangle 8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3" name="Isosceles Triangle 8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4" name="Isosceles Triangle 8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5" name="Isosceles Triangle 8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6" name="Isosceles Triangle 8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7" name="Isosceles Triangle 8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8" name="Isosceles Triangle 8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9" name="Isosceles Triangle 8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0" name="Isosceles Triangle 8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1" name="Isosceles Triangle 9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2" name="Isosceles Triangle 9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3" name="Isosceles Triangle 9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4" name="Isosceles Triangle 9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5" name="Isosceles Triangle 9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6" name="Isosceles Triangle 9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7" name="Isosceles Triangle 9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</xdr:row>
      <xdr:rowOff>238125</xdr:rowOff>
    </xdr:from>
    <xdr:to>
      <xdr:col>0</xdr:col>
      <xdr:colOff>828675</xdr:colOff>
      <xdr:row>1</xdr:row>
      <xdr:rowOff>361950</xdr:rowOff>
    </xdr:to>
    <xdr:sp macro="" textlink="">
      <xdr:nvSpPr>
        <xdr:cNvPr id="3" name="Isosceles Triangle 2"/>
        <xdr:cNvSpPr/>
      </xdr:nvSpPr>
      <xdr:spPr>
        <a:xfrm rot="10800000">
          <a:off x="704850" y="4381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" name="Isosceles Triangle 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" name="Isosceles Triangle 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4" name="Isosceles Triangle 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5" name="Isosceles Triangle 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6" name="Isosceles Triangle 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7" name="Isosceles Triangle 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8" name="Isosceles Triangle 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9" name="Isosceles Triangle 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0" name="Isosceles Triangle 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1" name="Isosceles Triangle 1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2" name="Isosceles Triangle 1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3" name="Isosceles Triangle 1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4" name="Isosceles Triangle 1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5" name="Isosceles Triangle 1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6" name="Isosceles Triangle 1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7" name="Isosceles Triangle 1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8" name="Isosceles Triangle 1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19" name="Isosceles Triangle 1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0" name="Isosceles Triangle 1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1" name="Isosceles Triangle 2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2" name="Isosceles Triangle 2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3" name="Isosceles Triangle 2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4" name="Isosceles Triangle 23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5" name="Isosceles Triangle 24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6" name="Isosceles Triangle 25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7" name="Isosceles Triangle 26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8" name="Isosceles Triangle 27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29" name="Isosceles Triangle 28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0" name="Isosceles Triangle 29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1" name="Isosceles Triangle 30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2" name="Isosceles Triangle 31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676275</xdr:colOff>
      <xdr:row>1</xdr:row>
      <xdr:rowOff>47625</xdr:rowOff>
    </xdr:from>
    <xdr:to>
      <xdr:col>0</xdr:col>
      <xdr:colOff>800100</xdr:colOff>
      <xdr:row>1</xdr:row>
      <xdr:rowOff>171450</xdr:rowOff>
    </xdr:to>
    <xdr:sp macro="" textlink="">
      <xdr:nvSpPr>
        <xdr:cNvPr id="33" name="Isosceles Triangle 32"/>
        <xdr:cNvSpPr/>
      </xdr:nvSpPr>
      <xdr:spPr>
        <a:xfrm rot="10800000">
          <a:off x="676275" y="247650"/>
          <a:ext cx="123825" cy="123825"/>
        </a:xfrm>
        <a:prstGeom prst="triangle">
          <a:avLst/>
        </a:prstGeom>
        <a:solidFill>
          <a:schemeClr val="bg2"/>
        </a:solidFill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94"/>
  <sheetViews>
    <sheetView tabSelected="1" workbookViewId="0">
      <selection activeCell="B37" sqref="B37"/>
    </sheetView>
  </sheetViews>
  <sheetFormatPr baseColWidth="10" defaultColWidth="8.83203125" defaultRowHeight="14"/>
  <cols>
    <col min="1" max="1" width="15" customWidth="1"/>
    <col min="2" max="2" width="26" customWidth="1"/>
    <col min="3" max="6" width="21.5" customWidth="1"/>
  </cols>
  <sheetData>
    <row r="1" spans="1:6">
      <c r="B1" s="310" t="s">
        <v>58</v>
      </c>
      <c r="C1" s="438"/>
      <c r="D1" s="438"/>
      <c r="E1" s="438"/>
      <c r="F1" s="438"/>
    </row>
    <row r="2" spans="1:6" ht="15" thickBot="1">
      <c r="A2" s="25" t="s">
        <v>128</v>
      </c>
      <c r="B2" s="437" t="s">
        <v>36</v>
      </c>
      <c r="C2" s="437" t="s">
        <v>59</v>
      </c>
      <c r="D2" s="437" t="s">
        <v>60</v>
      </c>
      <c r="E2" s="437" t="s">
        <v>61</v>
      </c>
      <c r="F2" s="437" t="s">
        <v>62</v>
      </c>
    </row>
    <row r="3" spans="1:6">
      <c r="A3" s="3" t="s">
        <v>63</v>
      </c>
      <c r="B3" s="6" t="s">
        <v>64</v>
      </c>
      <c r="C3" s="396">
        <v>65</v>
      </c>
      <c r="D3" s="391">
        <v>10</v>
      </c>
      <c r="E3" s="391">
        <v>0</v>
      </c>
      <c r="F3" s="391">
        <v>0</v>
      </c>
    </row>
    <row r="4" spans="1:6">
      <c r="A4" s="4"/>
      <c r="B4" s="6" t="s">
        <v>66</v>
      </c>
      <c r="C4" s="11">
        <v>10</v>
      </c>
      <c r="D4" s="2">
        <v>2</v>
      </c>
      <c r="E4" s="2">
        <v>0</v>
      </c>
      <c r="F4" s="2">
        <v>0</v>
      </c>
    </row>
    <row r="5" spans="1:6">
      <c r="A5" s="4"/>
      <c r="B5" s="6" t="s">
        <v>67</v>
      </c>
      <c r="C5" s="11">
        <v>55</v>
      </c>
      <c r="D5" s="2">
        <v>0</v>
      </c>
      <c r="E5" s="2">
        <v>20</v>
      </c>
      <c r="F5" s="2">
        <v>10</v>
      </c>
    </row>
    <row r="6" spans="1:6" s="389" customFormat="1">
      <c r="A6" s="393"/>
      <c r="B6" s="395" t="s">
        <v>26</v>
      </c>
      <c r="C6" s="402">
        <v>82</v>
      </c>
      <c r="D6" s="390">
        <v>123</v>
      </c>
      <c r="E6" s="390">
        <v>11</v>
      </c>
      <c r="F6" s="390">
        <v>2</v>
      </c>
    </row>
    <row r="7" spans="1:6" s="389" customFormat="1">
      <c r="A7" s="393"/>
      <c r="B7" s="395" t="s">
        <v>38</v>
      </c>
      <c r="C7" s="402">
        <v>213</v>
      </c>
      <c r="D7" s="434">
        <v>110</v>
      </c>
      <c r="E7" s="434">
        <v>2</v>
      </c>
      <c r="F7" s="434">
        <v>0</v>
      </c>
    </row>
    <row r="8" spans="1:6" s="389" customFormat="1">
      <c r="A8" s="393"/>
      <c r="B8" s="395" t="s">
        <v>50</v>
      </c>
      <c r="C8" s="402">
        <v>208</v>
      </c>
      <c r="D8" s="451">
        <v>0</v>
      </c>
      <c r="E8" s="451">
        <v>0</v>
      </c>
      <c r="F8" s="451">
        <v>3</v>
      </c>
    </row>
    <row r="9" spans="1:6" s="389" customFormat="1">
      <c r="A9" s="393"/>
      <c r="B9" s="395" t="s">
        <v>49</v>
      </c>
      <c r="C9" s="402">
        <v>274</v>
      </c>
      <c r="D9" s="449">
        <v>0</v>
      </c>
      <c r="E9" s="449">
        <v>8</v>
      </c>
      <c r="F9" s="449">
        <v>0</v>
      </c>
    </row>
    <row r="10" spans="1:6" s="389" customFormat="1">
      <c r="A10" s="393"/>
      <c r="B10" s="395" t="s">
        <v>35</v>
      </c>
      <c r="C10" s="402">
        <v>29</v>
      </c>
      <c r="D10" s="428">
        <v>11</v>
      </c>
      <c r="E10" s="428">
        <v>30</v>
      </c>
      <c r="F10" s="428">
        <v>2</v>
      </c>
    </row>
    <row r="11" spans="1:6">
      <c r="A11" s="4"/>
      <c r="B11" s="6" t="s">
        <v>68</v>
      </c>
      <c r="C11" s="12">
        <v>20</v>
      </c>
      <c r="D11" s="2">
        <v>8</v>
      </c>
      <c r="E11" s="2">
        <v>6</v>
      </c>
      <c r="F11" s="2">
        <v>0</v>
      </c>
    </row>
    <row r="12" spans="1:6">
      <c r="A12" s="4"/>
      <c r="B12" s="6" t="s">
        <v>69</v>
      </c>
      <c r="C12" s="11">
        <v>40</v>
      </c>
      <c r="D12" s="2">
        <v>0</v>
      </c>
      <c r="E12" s="2">
        <v>10</v>
      </c>
      <c r="F12" s="2">
        <v>0</v>
      </c>
    </row>
    <row r="13" spans="1:6">
      <c r="A13" s="4"/>
      <c r="B13" s="6" t="s">
        <v>70</v>
      </c>
      <c r="C13" s="11">
        <v>41</v>
      </c>
      <c r="D13" s="2">
        <v>0</v>
      </c>
      <c r="E13" s="2">
        <v>0</v>
      </c>
      <c r="F13" s="2">
        <v>0</v>
      </c>
    </row>
    <row r="14" spans="1:6">
      <c r="A14" s="4"/>
      <c r="B14" s="6" t="s">
        <v>71</v>
      </c>
      <c r="C14" s="11">
        <v>15</v>
      </c>
      <c r="D14" s="2">
        <v>0</v>
      </c>
      <c r="E14" s="2">
        <v>0</v>
      </c>
      <c r="F14" s="2">
        <v>0</v>
      </c>
    </row>
    <row r="15" spans="1:6" s="389" customFormat="1">
      <c r="A15" s="393"/>
      <c r="B15" s="395" t="s">
        <v>52</v>
      </c>
      <c r="C15" s="460">
        <v>3</v>
      </c>
      <c r="D15" s="460">
        <v>0</v>
      </c>
      <c r="E15" s="460">
        <v>0</v>
      </c>
      <c r="F15" s="460">
        <v>0</v>
      </c>
    </row>
    <row r="16" spans="1:6" s="389" customFormat="1">
      <c r="A16" s="393"/>
      <c r="B16" s="395" t="s">
        <v>53</v>
      </c>
      <c r="C16" s="460">
        <v>15</v>
      </c>
      <c r="D16" s="460">
        <v>7</v>
      </c>
      <c r="E16" s="460">
        <v>6</v>
      </c>
      <c r="F16" s="460">
        <v>1</v>
      </c>
    </row>
    <row r="17" spans="1:6" ht="15" thickBot="1">
      <c r="A17" s="399"/>
      <c r="B17" s="412" t="s">
        <v>72</v>
      </c>
      <c r="C17" s="410">
        <v>68</v>
      </c>
      <c r="D17" s="410">
        <v>15</v>
      </c>
      <c r="E17" s="410">
        <v>20</v>
      </c>
      <c r="F17" s="410">
        <v>10</v>
      </c>
    </row>
    <row r="18" spans="1:6" ht="16" thickTop="1" thickBot="1">
      <c r="A18" s="10" t="s">
        <v>74</v>
      </c>
      <c r="B18" s="401">
        <f>COUNTA(B3:B17)</f>
        <v>15</v>
      </c>
      <c r="C18" s="409">
        <f>SUM(C3:C17)</f>
        <v>1138</v>
      </c>
      <c r="D18" s="409">
        <f t="shared" ref="D18:F18" si="0">SUM(D3:D17)</f>
        <v>286</v>
      </c>
      <c r="E18" s="409">
        <f t="shared" si="0"/>
        <v>113</v>
      </c>
      <c r="F18" s="409">
        <f t="shared" si="0"/>
        <v>28</v>
      </c>
    </row>
    <row r="19" spans="1:6" s="389" customFormat="1">
      <c r="A19" s="3" t="s">
        <v>75</v>
      </c>
      <c r="B19" s="395" t="s">
        <v>32</v>
      </c>
      <c r="C19" s="430">
        <v>12</v>
      </c>
      <c r="D19" s="430">
        <v>0</v>
      </c>
      <c r="E19" s="430">
        <v>1</v>
      </c>
      <c r="F19" s="430">
        <v>0</v>
      </c>
    </row>
    <row r="20" spans="1:6" s="389" customFormat="1">
      <c r="A20" s="424"/>
      <c r="B20" s="395" t="s">
        <v>34</v>
      </c>
      <c r="C20" s="430">
        <v>43</v>
      </c>
      <c r="D20" s="430">
        <v>0</v>
      </c>
      <c r="E20" s="430">
        <v>0</v>
      </c>
      <c r="F20" s="430">
        <v>0</v>
      </c>
    </row>
    <row r="21" spans="1:6">
      <c r="B21" s="6" t="s">
        <v>76</v>
      </c>
      <c r="C21" s="27">
        <v>915</v>
      </c>
      <c r="D21" s="13">
        <v>0</v>
      </c>
      <c r="E21" s="13">
        <v>1256</v>
      </c>
      <c r="F21" s="13">
        <v>226</v>
      </c>
    </row>
    <row r="22" spans="1:6" s="389" customFormat="1">
      <c r="A22" s="397"/>
      <c r="B22" s="395" t="s">
        <v>24</v>
      </c>
      <c r="C22" s="411">
        <v>33</v>
      </c>
      <c r="D22" s="403">
        <v>0</v>
      </c>
      <c r="E22" s="403">
        <v>6</v>
      </c>
      <c r="F22" s="403">
        <v>5</v>
      </c>
    </row>
    <row r="23" spans="1:6">
      <c r="A23" s="7"/>
      <c r="B23" s="6" t="s">
        <v>77</v>
      </c>
      <c r="C23" s="27">
        <v>3380</v>
      </c>
      <c r="D23" s="13">
        <v>0</v>
      </c>
      <c r="E23" s="13">
        <v>5</v>
      </c>
      <c r="F23" s="13">
        <v>300</v>
      </c>
    </row>
    <row r="24" spans="1:6">
      <c r="A24" s="7"/>
      <c r="B24" s="6" t="s">
        <v>78</v>
      </c>
      <c r="C24" s="27">
        <v>85</v>
      </c>
      <c r="D24" s="13">
        <v>0</v>
      </c>
      <c r="E24" s="13">
        <v>12</v>
      </c>
      <c r="F24" s="13">
        <v>8</v>
      </c>
    </row>
    <row r="25" spans="1:6" s="389" customFormat="1">
      <c r="A25" s="397"/>
      <c r="B25" s="395" t="s">
        <v>37</v>
      </c>
      <c r="C25" s="28">
        <v>300</v>
      </c>
      <c r="D25" s="404">
        <v>100</v>
      </c>
      <c r="E25" s="404">
        <v>300</v>
      </c>
      <c r="F25" s="404">
        <v>300</v>
      </c>
    </row>
    <row r="26" spans="1:6" s="389" customFormat="1">
      <c r="A26" s="397"/>
      <c r="B26" s="395" t="s">
        <v>57</v>
      </c>
      <c r="C26" s="28">
        <v>8900</v>
      </c>
      <c r="D26" s="404">
        <v>3100</v>
      </c>
      <c r="E26" s="404">
        <v>1149</v>
      </c>
      <c r="F26" s="404">
        <v>72</v>
      </c>
    </row>
    <row r="27" spans="1:6">
      <c r="A27" s="4"/>
      <c r="B27" s="6" t="s">
        <v>79</v>
      </c>
      <c r="C27" s="28">
        <v>44</v>
      </c>
      <c r="D27" s="14">
        <v>0</v>
      </c>
      <c r="E27" s="14">
        <v>0</v>
      </c>
      <c r="F27" s="14">
        <v>0</v>
      </c>
    </row>
    <row r="28" spans="1:6">
      <c r="A28" s="4"/>
      <c r="B28" s="6" t="s">
        <v>80</v>
      </c>
      <c r="C28" s="27">
        <v>192</v>
      </c>
      <c r="D28" s="13">
        <v>5</v>
      </c>
      <c r="E28" s="13">
        <v>1</v>
      </c>
      <c r="F28" s="13">
        <v>1</v>
      </c>
    </row>
    <row r="29" spans="1:6">
      <c r="A29" s="4"/>
      <c r="B29" s="6" t="s">
        <v>81</v>
      </c>
      <c r="C29" s="27">
        <v>18</v>
      </c>
      <c r="D29" s="13">
        <v>0</v>
      </c>
      <c r="E29" s="13">
        <v>7</v>
      </c>
      <c r="F29" s="13">
        <v>10</v>
      </c>
    </row>
    <row r="30" spans="1:6">
      <c r="A30" s="4"/>
      <c r="B30" s="6" t="s">
        <v>82</v>
      </c>
      <c r="C30" s="27">
        <v>25</v>
      </c>
      <c r="D30" s="13">
        <v>2</v>
      </c>
      <c r="E30" s="13">
        <v>16</v>
      </c>
      <c r="F30" s="13">
        <v>11</v>
      </c>
    </row>
    <row r="31" spans="1:6">
      <c r="A31" s="4"/>
      <c r="B31" s="6" t="s">
        <v>83</v>
      </c>
      <c r="C31" s="27">
        <v>519</v>
      </c>
      <c r="D31" s="13">
        <v>0</v>
      </c>
      <c r="E31" s="13">
        <v>359</v>
      </c>
      <c r="F31" s="13">
        <v>26</v>
      </c>
    </row>
    <row r="32" spans="1:6" s="389" customFormat="1">
      <c r="A32" s="393"/>
      <c r="B32" s="395" t="s">
        <v>31</v>
      </c>
      <c r="C32" s="430">
        <v>25</v>
      </c>
      <c r="D32" s="429">
        <v>4</v>
      </c>
      <c r="E32" s="429">
        <v>4</v>
      </c>
      <c r="F32" s="429">
        <v>1</v>
      </c>
    </row>
    <row r="33" spans="1:6">
      <c r="A33" s="4"/>
      <c r="B33" s="6" t="s">
        <v>84</v>
      </c>
      <c r="C33" s="27">
        <v>2000</v>
      </c>
      <c r="D33" s="13">
        <v>0</v>
      </c>
      <c r="E33" s="13">
        <v>1000</v>
      </c>
      <c r="F33" s="13">
        <v>500</v>
      </c>
    </row>
    <row r="34" spans="1:6">
      <c r="A34" s="4"/>
      <c r="B34" s="6" t="s">
        <v>85</v>
      </c>
      <c r="C34" s="27">
        <v>31</v>
      </c>
      <c r="D34" s="13">
        <v>57</v>
      </c>
      <c r="E34" s="13">
        <v>3</v>
      </c>
      <c r="F34" s="13">
        <v>4</v>
      </c>
    </row>
    <row r="35" spans="1:6">
      <c r="A35" s="4"/>
      <c r="B35" s="6" t="s">
        <v>86</v>
      </c>
      <c r="C35" s="27">
        <v>260</v>
      </c>
      <c r="D35" s="13">
        <v>6</v>
      </c>
      <c r="E35" s="13">
        <v>62</v>
      </c>
      <c r="F35" s="13">
        <v>3</v>
      </c>
    </row>
    <row r="36" spans="1:6" s="389" customFormat="1">
      <c r="A36" s="393"/>
      <c r="B36" s="395" t="s">
        <v>0</v>
      </c>
      <c r="C36" s="29">
        <v>18</v>
      </c>
      <c r="D36" s="15">
        <v>7</v>
      </c>
      <c r="E36" s="15">
        <v>10</v>
      </c>
      <c r="F36" s="15">
        <v>0</v>
      </c>
    </row>
    <row r="37" spans="1:6" s="389" customFormat="1">
      <c r="A37" s="393"/>
      <c r="B37" s="395" t="s">
        <v>51</v>
      </c>
      <c r="C37" s="29">
        <v>30</v>
      </c>
      <c r="D37" s="15">
        <v>0</v>
      </c>
      <c r="E37" s="15">
        <v>0</v>
      </c>
      <c r="F37" s="15">
        <v>0</v>
      </c>
    </row>
    <row r="38" spans="1:6" ht="15" thickBot="1">
      <c r="A38" s="9"/>
      <c r="B38" s="32" t="s">
        <v>87</v>
      </c>
      <c r="C38" s="26">
        <v>65</v>
      </c>
      <c r="D38" s="8">
        <v>40</v>
      </c>
      <c r="E38" s="8">
        <v>0</v>
      </c>
      <c r="F38" s="8">
        <v>0</v>
      </c>
    </row>
    <row r="39" spans="1:6" ht="16" thickTop="1" thickBot="1">
      <c r="A39" s="10" t="s">
        <v>74</v>
      </c>
      <c r="B39" s="401">
        <f>COUNTA(B19:B38)</f>
        <v>20</v>
      </c>
      <c r="C39" s="24">
        <f>SUM(C19:C38)</f>
        <v>16895</v>
      </c>
      <c r="D39" s="409">
        <f t="shared" ref="D39:F39" si="1">SUM(D19:D38)</f>
        <v>3321</v>
      </c>
      <c r="E39" s="409">
        <f t="shared" si="1"/>
        <v>4191</v>
      </c>
      <c r="F39" s="409">
        <f t="shared" si="1"/>
        <v>1467</v>
      </c>
    </row>
    <row r="40" spans="1:6">
      <c r="A40" s="3" t="s">
        <v>88</v>
      </c>
      <c r="B40" s="6" t="s">
        <v>89</v>
      </c>
      <c r="C40" s="27">
        <v>13</v>
      </c>
      <c r="D40" s="13">
        <v>1</v>
      </c>
      <c r="E40" s="13">
        <v>0</v>
      </c>
      <c r="F40" s="13">
        <v>0</v>
      </c>
    </row>
    <row r="41" spans="1:6">
      <c r="A41" s="1"/>
      <c r="B41" s="6" t="s">
        <v>90</v>
      </c>
      <c r="C41" s="28">
        <v>7</v>
      </c>
      <c r="D41" s="14">
        <v>1</v>
      </c>
      <c r="E41" s="14">
        <v>6</v>
      </c>
      <c r="F41" s="14">
        <v>0</v>
      </c>
    </row>
    <row r="42" spans="1:6" s="191" customFormat="1">
      <c r="B42" s="181" t="s">
        <v>4</v>
      </c>
      <c r="C42" s="205">
        <v>75</v>
      </c>
      <c r="D42" s="200">
        <v>0</v>
      </c>
      <c r="E42" s="200">
        <v>2</v>
      </c>
      <c r="F42" s="200">
        <v>5</v>
      </c>
    </row>
    <row r="43" spans="1:6">
      <c r="A43" s="5"/>
      <c r="B43" s="6" t="s">
        <v>92</v>
      </c>
      <c r="C43" s="27">
        <v>39</v>
      </c>
      <c r="D43" s="13">
        <v>39</v>
      </c>
      <c r="E43" s="13">
        <v>39</v>
      </c>
      <c r="F43" s="13">
        <v>5</v>
      </c>
    </row>
    <row r="44" spans="1:6" s="389" customFormat="1">
      <c r="A44" s="394"/>
      <c r="B44" s="395" t="s">
        <v>65</v>
      </c>
      <c r="C44" s="396">
        <v>30</v>
      </c>
      <c r="D44" s="391">
        <v>14</v>
      </c>
      <c r="E44" s="391">
        <v>7</v>
      </c>
      <c r="F44" s="391">
        <v>0</v>
      </c>
    </row>
    <row r="45" spans="1:6">
      <c r="A45" s="5"/>
      <c r="B45" s="6" t="s">
        <v>93</v>
      </c>
      <c r="C45" s="27">
        <v>30</v>
      </c>
      <c r="D45" s="13">
        <v>1</v>
      </c>
      <c r="E45" s="13">
        <v>1</v>
      </c>
      <c r="F45" s="13">
        <v>0</v>
      </c>
    </row>
    <row r="46" spans="1:6">
      <c r="A46" s="5"/>
      <c r="B46" s="6" t="s">
        <v>94</v>
      </c>
      <c r="C46" s="27">
        <v>120</v>
      </c>
      <c r="D46" s="13">
        <v>11</v>
      </c>
      <c r="E46" s="13">
        <v>0</v>
      </c>
      <c r="F46" s="13">
        <v>0</v>
      </c>
    </row>
    <row r="47" spans="1:6">
      <c r="A47" s="5"/>
      <c r="B47" s="6" t="s">
        <v>95</v>
      </c>
      <c r="C47" s="27">
        <v>30</v>
      </c>
      <c r="D47" s="13">
        <v>2</v>
      </c>
      <c r="E47" s="13">
        <v>6</v>
      </c>
      <c r="F47" s="13">
        <v>0</v>
      </c>
    </row>
    <row r="48" spans="1:6">
      <c r="A48" s="5"/>
      <c r="B48" s="6" t="s">
        <v>96</v>
      </c>
      <c r="C48" s="27">
        <v>45</v>
      </c>
      <c r="D48" s="13">
        <v>0</v>
      </c>
      <c r="E48" s="13">
        <v>0</v>
      </c>
      <c r="F48" s="13">
        <v>0</v>
      </c>
    </row>
    <row r="49" spans="1:6" s="389" customFormat="1">
      <c r="A49" s="394"/>
      <c r="B49" s="395" t="s">
        <v>28</v>
      </c>
      <c r="C49" s="411">
        <v>105</v>
      </c>
      <c r="D49" s="403">
        <v>0</v>
      </c>
      <c r="E49" s="403">
        <v>0</v>
      </c>
      <c r="F49" s="403">
        <v>0</v>
      </c>
    </row>
    <row r="50" spans="1:6" s="389" customFormat="1">
      <c r="A50" s="394"/>
      <c r="B50" s="395" t="s">
        <v>56</v>
      </c>
      <c r="C50" s="465">
        <v>70</v>
      </c>
      <c r="D50" s="464">
        <v>30</v>
      </c>
      <c r="E50" s="464">
        <v>2</v>
      </c>
      <c r="F50" s="464">
        <v>0</v>
      </c>
    </row>
    <row r="51" spans="1:6">
      <c r="A51" s="5"/>
      <c r="B51" s="6" t="s">
        <v>97</v>
      </c>
      <c r="C51" s="27">
        <v>952</v>
      </c>
      <c r="D51" s="13">
        <v>30</v>
      </c>
      <c r="E51" s="13">
        <v>0</v>
      </c>
      <c r="F51" s="13">
        <v>0</v>
      </c>
    </row>
    <row r="52" spans="1:6">
      <c r="A52" s="5"/>
      <c r="B52" s="6" t="s">
        <v>98</v>
      </c>
      <c r="C52" s="27">
        <v>40</v>
      </c>
      <c r="D52" s="13">
        <v>10</v>
      </c>
      <c r="E52" s="13">
        <v>8</v>
      </c>
      <c r="F52" s="13">
        <v>15</v>
      </c>
    </row>
    <row r="53" spans="1:6">
      <c r="A53" s="5"/>
      <c r="B53" s="6" t="s">
        <v>99</v>
      </c>
      <c r="C53" s="27">
        <v>893</v>
      </c>
      <c r="D53" s="13">
        <v>100</v>
      </c>
      <c r="E53" s="13">
        <v>10</v>
      </c>
      <c r="F53" s="13">
        <v>4</v>
      </c>
    </row>
    <row r="54" spans="1:6" s="389" customFormat="1">
      <c r="A54" s="394"/>
      <c r="B54" s="395" t="s">
        <v>27</v>
      </c>
      <c r="C54" s="27">
        <v>647</v>
      </c>
      <c r="D54" s="13">
        <v>0</v>
      </c>
      <c r="E54" s="13">
        <v>0</v>
      </c>
      <c r="F54" s="13">
        <v>0</v>
      </c>
    </row>
    <row r="55" spans="1:6" s="389" customFormat="1">
      <c r="A55" s="394"/>
      <c r="B55" s="395" t="s">
        <v>25</v>
      </c>
      <c r="C55" s="411">
        <v>499</v>
      </c>
      <c r="D55" s="403">
        <v>0</v>
      </c>
      <c r="E55" s="403">
        <v>0</v>
      </c>
      <c r="F55" s="403">
        <v>0</v>
      </c>
    </row>
    <row r="56" spans="1:6">
      <c r="A56" s="5"/>
      <c r="B56" s="6" t="s">
        <v>100</v>
      </c>
      <c r="C56" s="27">
        <v>35</v>
      </c>
      <c r="D56" s="13">
        <v>20</v>
      </c>
      <c r="E56" s="13">
        <v>0</v>
      </c>
      <c r="F56" s="13">
        <v>0</v>
      </c>
    </row>
    <row r="57" spans="1:6">
      <c r="A57" s="5"/>
      <c r="B57" s="6" t="s">
        <v>101</v>
      </c>
      <c r="C57" s="27">
        <v>15</v>
      </c>
      <c r="D57" s="13">
        <v>1</v>
      </c>
      <c r="E57" s="13">
        <v>0</v>
      </c>
      <c r="F57" s="13">
        <v>0</v>
      </c>
    </row>
    <row r="58" spans="1:6">
      <c r="A58" s="5"/>
      <c r="B58" s="6" t="s">
        <v>102</v>
      </c>
      <c r="C58" s="27">
        <v>26</v>
      </c>
      <c r="D58" s="13">
        <v>39</v>
      </c>
      <c r="E58" s="13">
        <v>0</v>
      </c>
      <c r="F58" s="13">
        <v>0</v>
      </c>
    </row>
    <row r="59" spans="1:6">
      <c r="A59" s="5"/>
      <c r="B59" s="6" t="s">
        <v>103</v>
      </c>
      <c r="C59" s="27">
        <v>4</v>
      </c>
      <c r="D59" s="13">
        <v>1</v>
      </c>
      <c r="E59" s="13">
        <v>0</v>
      </c>
      <c r="F59" s="13">
        <v>0</v>
      </c>
    </row>
    <row r="60" spans="1:6">
      <c r="A60" s="5"/>
      <c r="B60" s="6" t="s">
        <v>104</v>
      </c>
      <c r="C60" s="27">
        <v>90</v>
      </c>
      <c r="D60" s="13">
        <v>100</v>
      </c>
      <c r="E60" s="13">
        <v>0</v>
      </c>
      <c r="F60" s="13">
        <v>0</v>
      </c>
    </row>
    <row r="61" spans="1:6">
      <c r="A61" s="5"/>
      <c r="B61" s="6" t="s">
        <v>105</v>
      </c>
      <c r="C61" s="27">
        <v>548</v>
      </c>
      <c r="D61" s="13">
        <v>0</v>
      </c>
      <c r="E61" s="13">
        <v>9</v>
      </c>
      <c r="F61" s="13">
        <v>0</v>
      </c>
    </row>
    <row r="62" spans="1:6" s="389" customFormat="1">
      <c r="A62" s="394"/>
      <c r="B62" s="395" t="s">
        <v>39</v>
      </c>
      <c r="C62" s="448">
        <v>6</v>
      </c>
      <c r="D62" s="447">
        <v>6</v>
      </c>
      <c r="E62" s="447">
        <v>1</v>
      </c>
      <c r="F62" s="447">
        <v>0</v>
      </c>
    </row>
    <row r="63" spans="1:6">
      <c r="A63" s="5"/>
      <c r="B63" s="6" t="s">
        <v>106</v>
      </c>
      <c r="C63" s="27">
        <v>10</v>
      </c>
      <c r="D63" s="13">
        <v>0</v>
      </c>
      <c r="E63" s="13">
        <v>0</v>
      </c>
      <c r="F63" s="13">
        <v>0</v>
      </c>
    </row>
    <row r="64" spans="1:6">
      <c r="A64" s="5"/>
      <c r="B64" s="6" t="s">
        <v>107</v>
      </c>
      <c r="C64" s="27">
        <v>13</v>
      </c>
      <c r="D64" s="13">
        <v>0</v>
      </c>
      <c r="E64" s="13">
        <v>0</v>
      </c>
      <c r="F64" s="13">
        <v>0</v>
      </c>
    </row>
    <row r="65" spans="1:8" s="389" customFormat="1">
      <c r="A65" s="394"/>
      <c r="B65" s="395" t="s">
        <v>55</v>
      </c>
      <c r="C65" s="458">
        <v>7</v>
      </c>
      <c r="D65" s="455">
        <v>6</v>
      </c>
      <c r="E65" s="455">
        <v>1</v>
      </c>
      <c r="F65" s="455">
        <v>0</v>
      </c>
    </row>
    <row r="66" spans="1:8">
      <c r="A66" s="5"/>
      <c r="B66" s="6" t="s">
        <v>108</v>
      </c>
      <c r="C66" s="27">
        <v>235</v>
      </c>
      <c r="D66" s="13">
        <v>96</v>
      </c>
      <c r="E66" s="13">
        <v>54</v>
      </c>
      <c r="F66" s="13">
        <v>24</v>
      </c>
    </row>
    <row r="67" spans="1:8">
      <c r="A67" s="5"/>
      <c r="B67" s="6" t="s">
        <v>109</v>
      </c>
      <c r="C67" s="28">
        <v>74</v>
      </c>
      <c r="D67" s="14">
        <v>26</v>
      </c>
      <c r="E67" s="14">
        <v>9</v>
      </c>
      <c r="F67" s="14">
        <v>3</v>
      </c>
    </row>
    <row r="68" spans="1:8">
      <c r="A68" s="5"/>
      <c r="B68" s="6" t="s">
        <v>110</v>
      </c>
      <c r="C68" s="27">
        <v>14</v>
      </c>
      <c r="D68" s="13">
        <v>0</v>
      </c>
      <c r="E68" s="13">
        <v>2</v>
      </c>
      <c r="F68" s="13">
        <v>3</v>
      </c>
      <c r="H68" s="178"/>
    </row>
    <row r="69" spans="1:8" s="178" customFormat="1">
      <c r="A69" s="180"/>
      <c r="B69" s="181" t="s">
        <v>142</v>
      </c>
      <c r="C69" s="184">
        <v>34</v>
      </c>
      <c r="D69" s="182">
        <v>8</v>
      </c>
      <c r="E69" s="182">
        <v>0</v>
      </c>
      <c r="F69" s="182">
        <v>0</v>
      </c>
    </row>
    <row r="70" spans="1:8">
      <c r="A70" s="5"/>
      <c r="B70" s="6" t="s">
        <v>111</v>
      </c>
      <c r="C70" s="27">
        <v>850</v>
      </c>
      <c r="D70" s="13">
        <v>1400</v>
      </c>
      <c r="E70" s="13">
        <v>200</v>
      </c>
      <c r="F70" s="13">
        <v>0</v>
      </c>
    </row>
    <row r="71" spans="1:8">
      <c r="A71" s="5"/>
      <c r="B71" s="6" t="s">
        <v>112</v>
      </c>
      <c r="C71" s="29">
        <v>168</v>
      </c>
      <c r="D71" s="15">
        <v>0</v>
      </c>
      <c r="E71" s="15">
        <v>0</v>
      </c>
      <c r="F71" s="15">
        <v>0</v>
      </c>
    </row>
    <row r="72" spans="1:8">
      <c r="A72" s="1"/>
      <c r="B72" s="6" t="s">
        <v>113</v>
      </c>
      <c r="C72" s="27">
        <v>44</v>
      </c>
      <c r="D72" s="13">
        <v>6</v>
      </c>
      <c r="E72" s="13">
        <v>2</v>
      </c>
      <c r="F72" s="13">
        <v>1</v>
      </c>
    </row>
    <row r="73" spans="1:8">
      <c r="A73" s="1"/>
      <c r="B73" s="6" t="s">
        <v>114</v>
      </c>
      <c r="C73" s="27">
        <v>156</v>
      </c>
      <c r="D73" s="13">
        <v>15</v>
      </c>
      <c r="E73" s="13">
        <v>2</v>
      </c>
      <c r="F73" s="13">
        <v>0</v>
      </c>
    </row>
    <row r="74" spans="1:8" ht="15" thickBot="1">
      <c r="A74" s="16"/>
      <c r="B74" s="32" t="s">
        <v>115</v>
      </c>
      <c r="C74" s="30">
        <v>2276</v>
      </c>
      <c r="D74" s="17">
        <v>0</v>
      </c>
      <c r="E74" s="17">
        <v>0</v>
      </c>
      <c r="F74" s="17">
        <v>0</v>
      </c>
    </row>
    <row r="75" spans="1:8" ht="16" thickTop="1" thickBot="1">
      <c r="A75" s="10" t="s">
        <v>74</v>
      </c>
      <c r="B75" s="401">
        <f>COUNTA(B40:B74)</f>
        <v>35</v>
      </c>
      <c r="C75" s="24">
        <f>SUM(C40:C74)</f>
        <v>8200</v>
      </c>
      <c r="D75" s="183">
        <f>SUM(D40:D74)</f>
        <v>1963</v>
      </c>
      <c r="E75" s="183">
        <f>SUM(E40:E74)</f>
        <v>361</v>
      </c>
      <c r="F75" s="183">
        <f t="shared" ref="F75" si="2">SUM(F40:F74)</f>
        <v>60</v>
      </c>
    </row>
    <row r="76" spans="1:8">
      <c r="A76" s="3" t="s">
        <v>116</v>
      </c>
      <c r="B76" s="33" t="s">
        <v>117</v>
      </c>
      <c r="C76" s="28">
        <v>13</v>
      </c>
      <c r="D76" s="14">
        <v>8</v>
      </c>
      <c r="E76" s="14">
        <v>0</v>
      </c>
      <c r="F76" s="14">
        <v>0</v>
      </c>
    </row>
    <row r="77" spans="1:8" s="389" customFormat="1">
      <c r="A77" s="406"/>
      <c r="B77" s="413" t="s">
        <v>47</v>
      </c>
      <c r="C77" s="28">
        <v>2</v>
      </c>
      <c r="D77" s="404">
        <v>2</v>
      </c>
      <c r="E77" s="404">
        <v>0</v>
      </c>
      <c r="F77" s="404">
        <v>0</v>
      </c>
    </row>
    <row r="78" spans="1:8" s="389" customFormat="1">
      <c r="A78" s="406"/>
      <c r="B78" s="413" t="s">
        <v>33</v>
      </c>
      <c r="C78" s="28">
        <v>0</v>
      </c>
      <c r="D78" s="404">
        <v>0</v>
      </c>
      <c r="E78" s="404">
        <v>2</v>
      </c>
      <c r="F78" s="404">
        <v>0</v>
      </c>
    </row>
    <row r="79" spans="1:8" ht="15" thickBot="1">
      <c r="A79" s="19"/>
      <c r="B79" s="34" t="s">
        <v>118</v>
      </c>
      <c r="C79" s="31">
        <v>3</v>
      </c>
      <c r="D79" s="20">
        <v>1</v>
      </c>
      <c r="E79" s="20">
        <v>0</v>
      </c>
      <c r="F79" s="20">
        <v>0</v>
      </c>
    </row>
    <row r="80" spans="1:8" ht="16" thickTop="1" thickBot="1">
      <c r="A80" s="10" t="s">
        <v>74</v>
      </c>
      <c r="B80" s="401">
        <f>COUNTA(B76:B79)</f>
        <v>4</v>
      </c>
      <c r="C80" s="24">
        <f>SUM(C76:C79)</f>
        <v>18</v>
      </c>
      <c r="D80" s="409">
        <f t="shared" ref="D80:F80" si="3">SUM(D76:D79)</f>
        <v>11</v>
      </c>
      <c r="E80" s="409">
        <f t="shared" si="3"/>
        <v>2</v>
      </c>
      <c r="F80" s="409">
        <f t="shared" si="3"/>
        <v>0</v>
      </c>
    </row>
    <row r="81" spans="1:6" s="389" customFormat="1">
      <c r="A81" s="3" t="s">
        <v>119</v>
      </c>
      <c r="B81" s="6" t="s">
        <v>91</v>
      </c>
      <c r="C81" s="27">
        <v>486</v>
      </c>
      <c r="D81" s="13">
        <v>200</v>
      </c>
      <c r="E81" s="13">
        <v>52</v>
      </c>
      <c r="F81" s="13">
        <v>26</v>
      </c>
    </row>
    <row r="82" spans="1:6">
      <c r="B82" s="6" t="s">
        <v>120</v>
      </c>
      <c r="C82" s="27">
        <v>0</v>
      </c>
      <c r="D82" s="13">
        <v>2</v>
      </c>
      <c r="E82" s="13">
        <v>0</v>
      </c>
      <c r="F82" s="13">
        <v>0</v>
      </c>
    </row>
    <row r="83" spans="1:6">
      <c r="A83" s="18"/>
      <c r="B83" s="6" t="s">
        <v>121</v>
      </c>
      <c r="C83" s="27">
        <v>80</v>
      </c>
      <c r="D83" s="13">
        <v>10</v>
      </c>
      <c r="E83" s="13">
        <v>40</v>
      </c>
      <c r="F83" s="13">
        <v>0</v>
      </c>
    </row>
    <row r="84" spans="1:6" s="389" customFormat="1">
      <c r="A84" s="424"/>
      <c r="B84" s="395" t="s">
        <v>30</v>
      </c>
      <c r="C84" s="28">
        <v>25</v>
      </c>
      <c r="D84" s="404">
        <v>10</v>
      </c>
      <c r="E84" s="404">
        <v>2</v>
      </c>
      <c r="F84" s="404">
        <v>6</v>
      </c>
    </row>
    <row r="85" spans="1:6" s="389" customFormat="1">
      <c r="A85" s="424"/>
      <c r="B85" s="395" t="s">
        <v>29</v>
      </c>
      <c r="C85" s="28">
        <v>1</v>
      </c>
      <c r="D85" s="404">
        <v>0</v>
      </c>
      <c r="E85" s="404">
        <v>0</v>
      </c>
      <c r="F85" s="404">
        <v>0</v>
      </c>
    </row>
    <row r="86" spans="1:6">
      <c r="A86" s="1"/>
      <c r="B86" s="6" t="s">
        <v>122</v>
      </c>
      <c r="C86" s="28">
        <v>20</v>
      </c>
      <c r="D86" s="14">
        <v>8</v>
      </c>
      <c r="E86" s="14">
        <v>30</v>
      </c>
      <c r="F86" s="14">
        <v>4</v>
      </c>
    </row>
    <row r="87" spans="1:6">
      <c r="A87" s="1"/>
      <c r="B87" s="6" t="s">
        <v>123</v>
      </c>
      <c r="C87" s="27">
        <v>6</v>
      </c>
      <c r="D87" s="13">
        <v>0</v>
      </c>
      <c r="E87" s="13">
        <v>0</v>
      </c>
      <c r="F87" s="13">
        <v>0</v>
      </c>
    </row>
    <row r="88" spans="1:6">
      <c r="A88" s="1"/>
      <c r="B88" s="6" t="s">
        <v>124</v>
      </c>
      <c r="C88" s="27">
        <v>105</v>
      </c>
      <c r="D88" s="13">
        <v>60</v>
      </c>
      <c r="E88" s="13">
        <v>15</v>
      </c>
      <c r="F88" s="13">
        <v>2</v>
      </c>
    </row>
    <row r="89" spans="1:6" s="389" customFormat="1">
      <c r="B89" s="395" t="s">
        <v>54</v>
      </c>
      <c r="C89" s="453">
        <v>5</v>
      </c>
      <c r="D89" s="453">
        <v>0</v>
      </c>
      <c r="E89" s="453">
        <v>5</v>
      </c>
      <c r="F89" s="453">
        <v>0</v>
      </c>
    </row>
    <row r="90" spans="1:6" s="389" customFormat="1">
      <c r="B90" s="395" t="s">
        <v>73</v>
      </c>
      <c r="C90" s="411">
        <v>9</v>
      </c>
      <c r="D90" s="411">
        <v>2</v>
      </c>
      <c r="E90" s="411">
        <v>7</v>
      </c>
      <c r="F90" s="411">
        <v>0</v>
      </c>
    </row>
    <row r="91" spans="1:6">
      <c r="A91" s="1"/>
      <c r="B91" s="6" t="s">
        <v>125</v>
      </c>
      <c r="C91" s="22">
        <v>697</v>
      </c>
      <c r="D91" s="21">
        <v>0</v>
      </c>
      <c r="E91" s="21">
        <v>0</v>
      </c>
      <c r="F91" s="21">
        <v>0</v>
      </c>
    </row>
    <row r="92" spans="1:6" ht="15" thickBot="1">
      <c r="A92" s="16"/>
      <c r="B92" s="32" t="s">
        <v>126</v>
      </c>
      <c r="C92" s="30">
        <v>4</v>
      </c>
      <c r="D92" s="17">
        <v>1</v>
      </c>
      <c r="E92" s="17">
        <v>2</v>
      </c>
      <c r="F92" s="17">
        <v>1</v>
      </c>
    </row>
    <row r="93" spans="1:6" ht="16" thickTop="1" thickBot="1">
      <c r="A93" s="23" t="s">
        <v>74</v>
      </c>
      <c r="B93" s="415">
        <f>COUNTA(B81:B92)</f>
        <v>12</v>
      </c>
      <c r="C93" s="416">
        <f>SUM(C81:C92)</f>
        <v>1438</v>
      </c>
      <c r="D93" s="416">
        <f t="shared" ref="D93:F93" si="4">SUM(D81:D92)</f>
        <v>293</v>
      </c>
      <c r="E93" s="416">
        <f t="shared" si="4"/>
        <v>153</v>
      </c>
      <c r="F93" s="416">
        <f t="shared" si="4"/>
        <v>39</v>
      </c>
    </row>
    <row r="94" spans="1:6" ht="15" thickBot="1">
      <c r="A94" s="35" t="s">
        <v>127</v>
      </c>
      <c r="B94" s="418">
        <f>SUM(B93,B80,B75,B39,B18)</f>
        <v>86</v>
      </c>
      <c r="C94" s="36">
        <f>SUM(C93,C80,C75,C39,C18)</f>
        <v>27689</v>
      </c>
      <c r="D94" s="418">
        <f>SUM(D93,D80,D75,D39,D18)</f>
        <v>5874</v>
      </c>
      <c r="E94" s="418">
        <f>SUM(E93,E80,E75,E39,E18)</f>
        <v>4820</v>
      </c>
      <c r="F94" s="418">
        <f>SUM(F93,F80,F75,F39,F18)</f>
        <v>1594</v>
      </c>
    </row>
  </sheetData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94"/>
  <sheetViews>
    <sheetView workbookViewId="0">
      <selection activeCell="E36" sqref="E36"/>
    </sheetView>
  </sheetViews>
  <sheetFormatPr baseColWidth="10" defaultColWidth="8.83203125" defaultRowHeight="14"/>
  <cols>
    <col min="1" max="1" width="16.1640625" customWidth="1"/>
    <col min="2" max="2" width="22.5" customWidth="1"/>
    <col min="3" max="4" width="11.5" customWidth="1"/>
  </cols>
  <sheetData>
    <row r="1" spans="1:4">
      <c r="B1" s="442" t="s">
        <v>7</v>
      </c>
    </row>
    <row r="2" spans="1:4" ht="15" thickBot="1">
      <c r="A2" s="439" t="s">
        <v>128</v>
      </c>
      <c r="B2" s="437" t="s">
        <v>36</v>
      </c>
      <c r="C2" s="241" t="s">
        <v>8</v>
      </c>
      <c r="D2" s="241" t="s">
        <v>9</v>
      </c>
    </row>
    <row r="3" spans="1:4">
      <c r="A3" s="242" t="s">
        <v>63</v>
      </c>
      <c r="B3" s="395" t="s">
        <v>64</v>
      </c>
      <c r="C3" s="256">
        <v>9</v>
      </c>
      <c r="D3" s="256">
        <v>1</v>
      </c>
    </row>
    <row r="4" spans="1:4">
      <c r="A4" s="243"/>
      <c r="B4" s="395" t="s">
        <v>66</v>
      </c>
      <c r="C4" s="257">
        <v>2</v>
      </c>
      <c r="D4" s="257">
        <v>0</v>
      </c>
    </row>
    <row r="5" spans="1:4">
      <c r="A5" s="243"/>
      <c r="B5" s="395" t="s">
        <v>67</v>
      </c>
      <c r="C5" s="257">
        <v>3</v>
      </c>
      <c r="D5" s="257">
        <v>2</v>
      </c>
    </row>
    <row r="6" spans="1:4" s="389" customFormat="1">
      <c r="A6" s="393"/>
      <c r="B6" s="395" t="s">
        <v>26</v>
      </c>
      <c r="C6" s="403">
        <v>26</v>
      </c>
      <c r="D6" s="403">
        <v>4</v>
      </c>
    </row>
    <row r="7" spans="1:4" s="389" customFormat="1">
      <c r="A7" s="393"/>
      <c r="B7" s="395" t="s">
        <v>38</v>
      </c>
      <c r="C7" s="435">
        <v>10</v>
      </c>
      <c r="D7" s="435">
        <v>2</v>
      </c>
    </row>
    <row r="8" spans="1:4" s="389" customFormat="1">
      <c r="A8" s="393"/>
      <c r="B8" s="395" t="s">
        <v>50</v>
      </c>
      <c r="C8" s="452">
        <v>12</v>
      </c>
      <c r="D8" s="452">
        <v>2</v>
      </c>
    </row>
    <row r="9" spans="1:4" s="389" customFormat="1">
      <c r="A9" s="393"/>
      <c r="B9" s="395" t="s">
        <v>49</v>
      </c>
      <c r="C9" s="450">
        <v>12</v>
      </c>
      <c r="D9" s="450">
        <v>4</v>
      </c>
    </row>
    <row r="10" spans="1:4" s="389" customFormat="1">
      <c r="A10" s="393"/>
      <c r="B10" s="395" t="s">
        <v>35</v>
      </c>
      <c r="C10" s="429">
        <v>3</v>
      </c>
      <c r="D10" s="429">
        <v>1</v>
      </c>
    </row>
    <row r="11" spans="1:4">
      <c r="A11" s="243"/>
      <c r="B11" s="395" t="s">
        <v>68</v>
      </c>
      <c r="C11" s="257">
        <v>0</v>
      </c>
      <c r="D11" s="257">
        <v>0</v>
      </c>
    </row>
    <row r="12" spans="1:4">
      <c r="A12" s="243"/>
      <c r="B12" s="395" t="s">
        <v>69</v>
      </c>
      <c r="C12" s="257">
        <v>10</v>
      </c>
      <c r="D12" s="257">
        <v>10</v>
      </c>
    </row>
    <row r="13" spans="1:4">
      <c r="A13" s="243"/>
      <c r="B13" s="395" t="s">
        <v>70</v>
      </c>
      <c r="C13" s="257">
        <v>4</v>
      </c>
      <c r="D13" s="257">
        <v>0</v>
      </c>
    </row>
    <row r="14" spans="1:4">
      <c r="A14" s="243"/>
      <c r="B14" s="395" t="s">
        <v>71</v>
      </c>
      <c r="C14" s="257">
        <v>1</v>
      </c>
      <c r="D14" s="257">
        <v>1</v>
      </c>
    </row>
    <row r="15" spans="1:4" s="389" customFormat="1">
      <c r="A15" s="393"/>
      <c r="B15" s="395" t="s">
        <v>52</v>
      </c>
      <c r="C15" s="452">
        <v>0</v>
      </c>
      <c r="D15" s="452">
        <v>0</v>
      </c>
    </row>
    <row r="16" spans="1:4" s="389" customFormat="1">
      <c r="A16" s="393"/>
      <c r="B16" s="395" t="s">
        <v>53</v>
      </c>
      <c r="C16" s="452">
        <v>10</v>
      </c>
      <c r="D16" s="452">
        <v>1</v>
      </c>
    </row>
    <row r="17" spans="1:4" ht="15" thickBot="1">
      <c r="A17" s="399"/>
      <c r="B17" s="412" t="s">
        <v>72</v>
      </c>
      <c r="C17" s="248">
        <v>6</v>
      </c>
      <c r="D17" s="248">
        <v>2</v>
      </c>
    </row>
    <row r="18" spans="1:4" ht="16" thickTop="1" thickBot="1">
      <c r="A18" s="247" t="s">
        <v>74</v>
      </c>
      <c r="B18" s="401">
        <f>COUNTA(B3:B17)</f>
        <v>15</v>
      </c>
      <c r="C18" s="253">
        <f>SUM(C3:C17)</f>
        <v>108</v>
      </c>
      <c r="D18" s="253">
        <f>SUM(D3:D17)</f>
        <v>30</v>
      </c>
    </row>
    <row r="19" spans="1:4">
      <c r="A19" s="242" t="s">
        <v>75</v>
      </c>
      <c r="B19" s="395" t="s">
        <v>32</v>
      </c>
      <c r="C19" s="248">
        <v>6</v>
      </c>
      <c r="D19" s="248">
        <v>1</v>
      </c>
    </row>
    <row r="20" spans="1:4" s="389" customFormat="1">
      <c r="A20" s="397"/>
      <c r="B20" s="395" t="s">
        <v>34</v>
      </c>
      <c r="C20" s="429">
        <v>8</v>
      </c>
      <c r="D20" s="429">
        <v>1</v>
      </c>
    </row>
    <row r="21" spans="1:4" s="389" customFormat="1">
      <c r="A21" s="397"/>
      <c r="B21" s="395" t="s">
        <v>76</v>
      </c>
      <c r="C21" s="429">
        <v>3</v>
      </c>
      <c r="D21" s="429">
        <v>2</v>
      </c>
    </row>
    <row r="22" spans="1:4" s="389" customFormat="1">
      <c r="A22" s="397"/>
      <c r="B22" s="395" t="s">
        <v>24</v>
      </c>
      <c r="C22" s="403">
        <v>0</v>
      </c>
      <c r="D22" s="403">
        <v>0</v>
      </c>
    </row>
    <row r="23" spans="1:4">
      <c r="A23" s="245"/>
      <c r="B23" s="395" t="s">
        <v>77</v>
      </c>
      <c r="C23" s="248">
        <v>5</v>
      </c>
      <c r="D23" s="248">
        <v>2</v>
      </c>
    </row>
    <row r="24" spans="1:4">
      <c r="A24" s="245"/>
      <c r="B24" s="395" t="s">
        <v>78</v>
      </c>
      <c r="C24" s="248">
        <v>35</v>
      </c>
      <c r="D24" s="248">
        <v>1</v>
      </c>
    </row>
    <row r="25" spans="1:4" s="389" customFormat="1">
      <c r="A25" s="397"/>
      <c r="B25" s="395" t="s">
        <v>37</v>
      </c>
      <c r="C25" s="432">
        <v>10000</v>
      </c>
      <c r="D25" s="432">
        <v>1000</v>
      </c>
    </row>
    <row r="26" spans="1:4" s="389" customFormat="1">
      <c r="A26" s="397"/>
      <c r="B26" s="395" t="s">
        <v>57</v>
      </c>
      <c r="C26" s="467">
        <v>31</v>
      </c>
      <c r="D26" s="467">
        <v>22</v>
      </c>
    </row>
    <row r="27" spans="1:4">
      <c r="A27" s="243"/>
      <c r="B27" s="395" t="s">
        <v>79</v>
      </c>
      <c r="C27" s="248">
        <v>8</v>
      </c>
      <c r="D27" s="248">
        <v>1</v>
      </c>
    </row>
    <row r="28" spans="1:4">
      <c r="A28" s="243"/>
      <c r="B28" s="395" t="s">
        <v>80</v>
      </c>
      <c r="C28" s="248">
        <v>10</v>
      </c>
      <c r="D28" s="248">
        <v>2</v>
      </c>
    </row>
    <row r="29" spans="1:4">
      <c r="A29" s="243"/>
      <c r="B29" s="395" t="s">
        <v>81</v>
      </c>
      <c r="C29" s="248">
        <v>7</v>
      </c>
      <c r="D29" s="248">
        <v>3</v>
      </c>
    </row>
    <row r="30" spans="1:4">
      <c r="A30" s="243"/>
      <c r="B30" s="395" t="s">
        <v>82</v>
      </c>
      <c r="C30" s="248">
        <v>7</v>
      </c>
      <c r="D30" s="248">
        <v>7</v>
      </c>
    </row>
    <row r="31" spans="1:4">
      <c r="A31" s="243"/>
      <c r="B31" s="395" t="s">
        <v>83</v>
      </c>
      <c r="C31" s="248">
        <v>9</v>
      </c>
      <c r="D31" s="248">
        <v>5</v>
      </c>
    </row>
    <row r="32" spans="1:4" s="389" customFormat="1">
      <c r="A32" s="393"/>
      <c r="B32" s="395" t="s">
        <v>31</v>
      </c>
      <c r="C32" s="429">
        <v>12</v>
      </c>
      <c r="D32" s="429">
        <v>2</v>
      </c>
    </row>
    <row r="33" spans="1:4">
      <c r="A33" s="243"/>
      <c r="B33" s="395" t="s">
        <v>84</v>
      </c>
      <c r="C33" s="248">
        <v>40</v>
      </c>
      <c r="D33" s="248">
        <v>20</v>
      </c>
    </row>
    <row r="34" spans="1:4">
      <c r="A34" s="243"/>
      <c r="B34" s="395" t="s">
        <v>85</v>
      </c>
      <c r="C34" s="248">
        <v>27</v>
      </c>
      <c r="D34" s="248">
        <v>2</v>
      </c>
    </row>
    <row r="35" spans="1:4">
      <c r="A35" s="243"/>
      <c r="B35" s="395" t="s">
        <v>86</v>
      </c>
      <c r="C35" s="248">
        <v>6</v>
      </c>
      <c r="D35" s="248">
        <v>6</v>
      </c>
    </row>
    <row r="36" spans="1:4" s="389" customFormat="1">
      <c r="A36" s="393"/>
      <c r="B36" s="395" t="s">
        <v>0</v>
      </c>
      <c r="C36" s="467">
        <v>6</v>
      </c>
      <c r="D36" s="467">
        <v>1</v>
      </c>
    </row>
    <row r="37" spans="1:4" s="389" customFormat="1">
      <c r="A37" s="393"/>
      <c r="B37" s="395" t="s">
        <v>51</v>
      </c>
      <c r="C37" s="452">
        <v>5</v>
      </c>
      <c r="D37" s="452">
        <v>2</v>
      </c>
    </row>
    <row r="38" spans="1:4" ht="15" thickBot="1">
      <c r="A38" s="246"/>
      <c r="B38" s="412" t="s">
        <v>87</v>
      </c>
      <c r="C38" s="248">
        <v>0</v>
      </c>
      <c r="D38" s="248">
        <v>0</v>
      </c>
    </row>
    <row r="39" spans="1:4" ht="16" thickTop="1" thickBot="1">
      <c r="A39" s="247" t="s">
        <v>74</v>
      </c>
      <c r="B39" s="401">
        <f>COUNTA(B19:B38)</f>
        <v>20</v>
      </c>
      <c r="C39" s="253">
        <f>SUM(C19:C38)</f>
        <v>10225</v>
      </c>
      <c r="D39" s="253">
        <f>SUM(D19:D38)</f>
        <v>1080</v>
      </c>
    </row>
    <row r="40" spans="1:4">
      <c r="A40" s="242" t="s">
        <v>88</v>
      </c>
      <c r="B40" s="395" t="s">
        <v>89</v>
      </c>
      <c r="C40" s="248">
        <v>3</v>
      </c>
      <c r="D40" s="248">
        <v>1</v>
      </c>
    </row>
    <row r="41" spans="1:4">
      <c r="A41" s="240"/>
      <c r="B41" s="395" t="s">
        <v>90</v>
      </c>
      <c r="C41" s="248">
        <v>4</v>
      </c>
      <c r="D41" s="248">
        <v>1</v>
      </c>
    </row>
    <row r="42" spans="1:4">
      <c r="A42" s="240"/>
      <c r="B42" s="395" t="s">
        <v>4</v>
      </c>
      <c r="C42" s="248">
        <v>11</v>
      </c>
      <c r="D42" s="248">
        <v>2</v>
      </c>
    </row>
    <row r="43" spans="1:4">
      <c r="A43" s="244"/>
      <c r="B43" s="395" t="s">
        <v>92</v>
      </c>
      <c r="C43" s="248">
        <v>11</v>
      </c>
      <c r="D43" s="248">
        <v>0</v>
      </c>
    </row>
    <row r="44" spans="1:4" s="389" customFormat="1">
      <c r="A44" s="394"/>
      <c r="B44" s="395" t="s">
        <v>65</v>
      </c>
      <c r="C44" s="403">
        <v>11</v>
      </c>
      <c r="D44" s="403">
        <v>3</v>
      </c>
    </row>
    <row r="45" spans="1:4">
      <c r="A45" s="244"/>
      <c r="B45" s="395" t="s">
        <v>93</v>
      </c>
      <c r="C45" s="248">
        <v>8</v>
      </c>
      <c r="D45" s="248">
        <v>3</v>
      </c>
    </row>
    <row r="46" spans="1:4">
      <c r="A46" s="244"/>
      <c r="B46" s="395" t="s">
        <v>94</v>
      </c>
      <c r="C46" s="248">
        <v>36</v>
      </c>
      <c r="D46" s="248">
        <v>13</v>
      </c>
    </row>
    <row r="47" spans="1:4">
      <c r="A47" s="244"/>
      <c r="B47" s="395" t="s">
        <v>95</v>
      </c>
      <c r="C47" s="248">
        <v>12</v>
      </c>
      <c r="D47" s="248">
        <v>2</v>
      </c>
    </row>
    <row r="48" spans="1:4">
      <c r="A48" s="244"/>
      <c r="B48" s="395" t="s">
        <v>96</v>
      </c>
      <c r="C48" s="248">
        <v>12</v>
      </c>
      <c r="D48" s="248">
        <v>6</v>
      </c>
    </row>
    <row r="49" spans="1:4" s="389" customFormat="1">
      <c r="A49" s="394"/>
      <c r="B49" s="395" t="s">
        <v>28</v>
      </c>
      <c r="C49" s="403">
        <v>10</v>
      </c>
      <c r="D49" s="403">
        <v>7</v>
      </c>
    </row>
    <row r="50" spans="1:4" s="389" customFormat="1">
      <c r="A50" s="394"/>
      <c r="B50" s="395" t="s">
        <v>56</v>
      </c>
      <c r="C50" s="464">
        <v>10</v>
      </c>
      <c r="D50" s="464">
        <v>10</v>
      </c>
    </row>
    <row r="51" spans="1:4">
      <c r="A51" s="244"/>
      <c r="B51" s="395" t="s">
        <v>97</v>
      </c>
      <c r="C51" s="248">
        <v>100</v>
      </c>
      <c r="D51" s="248">
        <v>25</v>
      </c>
    </row>
    <row r="52" spans="1:4">
      <c r="A52" s="244"/>
      <c r="B52" s="395" t="s">
        <v>98</v>
      </c>
      <c r="C52" s="248">
        <v>12</v>
      </c>
      <c r="D52" s="248">
        <v>0</v>
      </c>
    </row>
    <row r="53" spans="1:4">
      <c r="A53" s="244"/>
      <c r="B53" s="395" t="s">
        <v>99</v>
      </c>
      <c r="C53" s="248">
        <v>60</v>
      </c>
      <c r="D53" s="248">
        <v>60</v>
      </c>
    </row>
    <row r="54" spans="1:4" s="389" customFormat="1">
      <c r="A54" s="394"/>
      <c r="B54" s="395" t="s">
        <v>27</v>
      </c>
      <c r="C54" s="248">
        <v>25</v>
      </c>
      <c r="D54" s="248">
        <v>5</v>
      </c>
    </row>
    <row r="55" spans="1:4" s="389" customFormat="1">
      <c r="A55" s="394"/>
      <c r="B55" s="395" t="s">
        <v>25</v>
      </c>
      <c r="C55" s="403">
        <v>6</v>
      </c>
      <c r="D55" s="403">
        <v>1</v>
      </c>
    </row>
    <row r="56" spans="1:4">
      <c r="A56" s="244"/>
      <c r="B56" s="395" t="s">
        <v>100</v>
      </c>
      <c r="C56" s="248">
        <v>5</v>
      </c>
      <c r="D56" s="248">
        <v>2</v>
      </c>
    </row>
    <row r="57" spans="1:4">
      <c r="A57" s="244"/>
      <c r="B57" s="395" t="s">
        <v>101</v>
      </c>
      <c r="C57" s="248">
        <v>4</v>
      </c>
      <c r="D57" s="248">
        <v>4</v>
      </c>
    </row>
    <row r="58" spans="1:4">
      <c r="A58" s="244"/>
      <c r="B58" s="395" t="s">
        <v>102</v>
      </c>
      <c r="C58" s="248">
        <v>4</v>
      </c>
      <c r="D58" s="248">
        <v>1</v>
      </c>
    </row>
    <row r="59" spans="1:4">
      <c r="A59" s="244"/>
      <c r="B59" s="395" t="s">
        <v>103</v>
      </c>
      <c r="C59" s="248">
        <v>3</v>
      </c>
      <c r="D59" s="248">
        <v>3</v>
      </c>
    </row>
    <row r="60" spans="1:4">
      <c r="A60" s="244"/>
      <c r="B60" s="395" t="s">
        <v>104</v>
      </c>
      <c r="C60" s="248">
        <v>23</v>
      </c>
      <c r="D60" s="248">
        <v>2</v>
      </c>
    </row>
    <row r="61" spans="1:4">
      <c r="A61" s="244"/>
      <c r="B61" s="395" t="s">
        <v>105</v>
      </c>
      <c r="C61" s="248">
        <v>75</v>
      </c>
      <c r="D61" s="248">
        <v>15</v>
      </c>
    </row>
    <row r="62" spans="1:4" s="389" customFormat="1">
      <c r="A62" s="394"/>
      <c r="B62" s="395" t="s">
        <v>39</v>
      </c>
      <c r="C62" s="447">
        <v>4</v>
      </c>
      <c r="D62" s="447">
        <v>2</v>
      </c>
    </row>
    <row r="63" spans="1:4">
      <c r="A63" s="244"/>
      <c r="B63" s="395" t="s">
        <v>106</v>
      </c>
      <c r="C63" s="248">
        <v>4</v>
      </c>
      <c r="D63" s="248">
        <v>2</v>
      </c>
    </row>
    <row r="64" spans="1:4">
      <c r="A64" s="244"/>
      <c r="B64" s="395" t="s">
        <v>107</v>
      </c>
      <c r="C64" s="248">
        <v>1</v>
      </c>
      <c r="D64" s="248">
        <v>1</v>
      </c>
    </row>
    <row r="65" spans="1:4" s="389" customFormat="1">
      <c r="A65" s="394"/>
      <c r="B65" s="395" t="s">
        <v>55</v>
      </c>
      <c r="C65" s="455">
        <v>5</v>
      </c>
      <c r="D65" s="455">
        <v>3</v>
      </c>
    </row>
    <row r="66" spans="1:4">
      <c r="A66" s="244"/>
      <c r="B66" s="395" t="s">
        <v>108</v>
      </c>
      <c r="C66" s="248">
        <v>6</v>
      </c>
      <c r="D66" s="248">
        <v>4</v>
      </c>
    </row>
    <row r="67" spans="1:4">
      <c r="A67" s="244"/>
      <c r="B67" s="395" t="s">
        <v>109</v>
      </c>
      <c r="C67" s="248">
        <v>13</v>
      </c>
      <c r="D67" s="248">
        <v>7</v>
      </c>
    </row>
    <row r="68" spans="1:4">
      <c r="A68" s="244"/>
      <c r="B68" s="395" t="s">
        <v>110</v>
      </c>
      <c r="C68" s="248">
        <v>7</v>
      </c>
      <c r="D68" s="248">
        <v>5</v>
      </c>
    </row>
    <row r="69" spans="1:4">
      <c r="A69" s="244"/>
      <c r="B69" s="395" t="s">
        <v>142</v>
      </c>
      <c r="C69" s="248">
        <v>136</v>
      </c>
      <c r="D69" s="248">
        <v>66</v>
      </c>
    </row>
    <row r="70" spans="1:4">
      <c r="A70" s="244"/>
      <c r="B70" s="395" t="s">
        <v>111</v>
      </c>
      <c r="C70" s="248">
        <v>12</v>
      </c>
      <c r="D70" s="248">
        <v>4</v>
      </c>
    </row>
    <row r="71" spans="1:4">
      <c r="A71" s="244"/>
      <c r="B71" s="395" t="s">
        <v>112</v>
      </c>
      <c r="C71" s="248">
        <v>15</v>
      </c>
      <c r="D71" s="248">
        <v>4</v>
      </c>
    </row>
    <row r="72" spans="1:4">
      <c r="A72" s="240"/>
      <c r="B72" s="395" t="s">
        <v>113</v>
      </c>
      <c r="C72" s="248">
        <v>4</v>
      </c>
      <c r="D72" s="248">
        <v>2</v>
      </c>
    </row>
    <row r="73" spans="1:4">
      <c r="A73" s="240"/>
      <c r="B73" s="395" t="s">
        <v>114</v>
      </c>
      <c r="C73" s="248">
        <v>10</v>
      </c>
      <c r="D73" s="248">
        <v>4</v>
      </c>
    </row>
    <row r="74" spans="1:4" ht="15" thickBot="1">
      <c r="A74" s="249"/>
      <c r="B74" s="412" t="s">
        <v>115</v>
      </c>
      <c r="C74" s="248">
        <v>7</v>
      </c>
      <c r="D74" s="248">
        <v>1</v>
      </c>
    </row>
    <row r="75" spans="1:4" ht="16" thickTop="1" thickBot="1">
      <c r="A75" s="247" t="s">
        <v>74</v>
      </c>
      <c r="B75" s="401">
        <f>COUNTA(B40:B74)</f>
        <v>35</v>
      </c>
      <c r="C75" s="253">
        <f>SUM(C40:C74)</f>
        <v>669</v>
      </c>
      <c r="D75" s="253">
        <f>SUM(D40:D74)</f>
        <v>271</v>
      </c>
    </row>
    <row r="76" spans="1:4">
      <c r="A76" s="242" t="s">
        <v>116</v>
      </c>
      <c r="B76" s="413" t="s">
        <v>117</v>
      </c>
      <c r="C76" s="248">
        <v>11</v>
      </c>
      <c r="D76" s="248">
        <v>2</v>
      </c>
    </row>
    <row r="77" spans="1:4" s="389" customFormat="1">
      <c r="A77" s="406"/>
      <c r="B77" s="413" t="s">
        <v>47</v>
      </c>
      <c r="C77" s="447">
        <v>0</v>
      </c>
      <c r="D77" s="447">
        <v>0</v>
      </c>
    </row>
    <row r="78" spans="1:4" s="389" customFormat="1">
      <c r="A78" s="406"/>
      <c r="B78" s="413" t="s">
        <v>33</v>
      </c>
      <c r="C78" s="429">
        <v>0</v>
      </c>
      <c r="D78" s="429">
        <v>0</v>
      </c>
    </row>
    <row r="79" spans="1:4" ht="15" thickBot="1">
      <c r="A79" s="251"/>
      <c r="B79" s="414" t="s">
        <v>118</v>
      </c>
      <c r="C79" s="248">
        <v>0</v>
      </c>
      <c r="D79" s="248">
        <v>0</v>
      </c>
    </row>
    <row r="80" spans="1:4" ht="16" thickTop="1" thickBot="1">
      <c r="A80" s="247" t="s">
        <v>74</v>
      </c>
      <c r="B80" s="401">
        <f>COUNTA(B76:B79)</f>
        <v>4</v>
      </c>
      <c r="C80" s="253">
        <f>SUM(C76:C79)</f>
        <v>11</v>
      </c>
      <c r="D80" s="253">
        <f>SUM(D76:D79)</f>
        <v>2</v>
      </c>
    </row>
    <row r="81" spans="1:4" s="389" customFormat="1">
      <c r="A81" s="242" t="s">
        <v>119</v>
      </c>
      <c r="B81" s="395" t="s">
        <v>91</v>
      </c>
      <c r="C81" s="403">
        <v>103</v>
      </c>
      <c r="D81" s="403">
        <v>79</v>
      </c>
    </row>
    <row r="82" spans="1:4">
      <c r="B82" s="395" t="s">
        <v>120</v>
      </c>
      <c r="C82" s="248">
        <v>0</v>
      </c>
      <c r="D82" s="248">
        <v>0</v>
      </c>
    </row>
    <row r="83" spans="1:4">
      <c r="A83" s="250"/>
      <c r="B83" s="395" t="s">
        <v>121</v>
      </c>
      <c r="C83" s="248">
        <v>10</v>
      </c>
      <c r="D83" s="248">
        <v>3</v>
      </c>
    </row>
    <row r="84" spans="1:4" s="389" customFormat="1">
      <c r="A84" s="424"/>
      <c r="B84" s="395" t="s">
        <v>30</v>
      </c>
      <c r="C84" s="427">
        <v>25</v>
      </c>
      <c r="D84" s="427">
        <v>6</v>
      </c>
    </row>
    <row r="85" spans="1:4" s="389" customFormat="1">
      <c r="A85" s="424"/>
      <c r="B85" s="395" t="s">
        <v>29</v>
      </c>
      <c r="C85" s="403">
        <v>0</v>
      </c>
      <c r="D85" s="403">
        <v>0</v>
      </c>
    </row>
    <row r="86" spans="1:4">
      <c r="A86" s="240"/>
      <c r="B86" s="395" t="s">
        <v>122</v>
      </c>
      <c r="C86" s="248">
        <v>6</v>
      </c>
      <c r="D86" s="248">
        <v>2</v>
      </c>
    </row>
    <row r="87" spans="1:4">
      <c r="A87" s="240"/>
      <c r="B87" s="395" t="s">
        <v>123</v>
      </c>
      <c r="C87" s="248">
        <v>1</v>
      </c>
      <c r="D87" s="248">
        <v>1</v>
      </c>
    </row>
    <row r="88" spans="1:4">
      <c r="A88" s="240"/>
      <c r="B88" s="395" t="s">
        <v>124</v>
      </c>
      <c r="C88" s="248">
        <v>10</v>
      </c>
      <c r="D88" s="248">
        <v>8</v>
      </c>
    </row>
    <row r="89" spans="1:4" s="389" customFormat="1">
      <c r="B89" s="395" t="s">
        <v>54</v>
      </c>
      <c r="C89" s="452">
        <v>0</v>
      </c>
      <c r="D89" s="452">
        <v>0</v>
      </c>
    </row>
    <row r="90" spans="1:4" s="389" customFormat="1">
      <c r="B90" s="395" t="s">
        <v>73</v>
      </c>
      <c r="C90" s="403">
        <v>6</v>
      </c>
      <c r="D90" s="403">
        <v>1</v>
      </c>
    </row>
    <row r="91" spans="1:4">
      <c r="A91" s="240"/>
      <c r="B91" s="395" t="s">
        <v>125</v>
      </c>
      <c r="C91" s="248">
        <v>8</v>
      </c>
      <c r="D91" s="248">
        <v>4</v>
      </c>
    </row>
    <row r="92" spans="1:4" ht="15" thickBot="1">
      <c r="A92" s="249"/>
      <c r="B92" s="412" t="s">
        <v>126</v>
      </c>
      <c r="C92" s="248">
        <v>1</v>
      </c>
      <c r="D92" s="248">
        <v>1</v>
      </c>
    </row>
    <row r="93" spans="1:4" ht="16" thickTop="1" thickBot="1">
      <c r="A93" s="252" t="s">
        <v>74</v>
      </c>
      <c r="B93" s="415">
        <f>COUNTA(B81:B92)</f>
        <v>12</v>
      </c>
      <c r="C93" s="253">
        <f>SUM(C81:C92)</f>
        <v>170</v>
      </c>
      <c r="D93" s="415">
        <f>SUM(D81:D92)</f>
        <v>105</v>
      </c>
    </row>
    <row r="94" spans="1:4" ht="15" thickBot="1">
      <c r="A94" s="254" t="s">
        <v>127</v>
      </c>
      <c r="B94" s="418">
        <f>SUM(B93,B80,B75,B39,B18)</f>
        <v>86</v>
      </c>
      <c r="C94" s="255">
        <f>SUM(C93,C80,C75,C39,C18)</f>
        <v>11183</v>
      </c>
      <c r="D94" s="255">
        <f>SUM(D93,D80,D75,D39,D18)</f>
        <v>1488</v>
      </c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94"/>
  <sheetViews>
    <sheetView workbookViewId="0">
      <selection activeCell="B37" sqref="B37"/>
    </sheetView>
  </sheetViews>
  <sheetFormatPr baseColWidth="10" defaultColWidth="8.83203125" defaultRowHeight="14"/>
  <cols>
    <col min="1" max="1" width="16.5" customWidth="1"/>
    <col min="2" max="2" width="23.33203125" customWidth="1"/>
    <col min="3" max="4" width="13.33203125" customWidth="1"/>
  </cols>
  <sheetData>
    <row r="1" spans="1:4">
      <c r="B1" s="442" t="s">
        <v>10</v>
      </c>
    </row>
    <row r="2" spans="1:4" ht="15" thickBot="1">
      <c r="A2" s="439" t="s">
        <v>128</v>
      </c>
      <c r="B2" s="437" t="s">
        <v>36</v>
      </c>
      <c r="C2" s="259" t="s">
        <v>8</v>
      </c>
      <c r="D2" s="259" t="s">
        <v>9</v>
      </c>
    </row>
    <row r="3" spans="1:4">
      <c r="A3" s="260" t="s">
        <v>63</v>
      </c>
      <c r="B3" s="395" t="s">
        <v>64</v>
      </c>
      <c r="C3" s="130">
        <v>0.9</v>
      </c>
      <c r="D3" s="130">
        <v>0.1</v>
      </c>
    </row>
    <row r="4" spans="1:4">
      <c r="A4" s="261"/>
      <c r="B4" s="395" t="s">
        <v>66</v>
      </c>
      <c r="C4" s="130">
        <v>1</v>
      </c>
      <c r="D4" s="130">
        <v>0</v>
      </c>
    </row>
    <row r="5" spans="1:4">
      <c r="A5" s="261"/>
      <c r="B5" s="395" t="s">
        <v>67</v>
      </c>
      <c r="C5" s="130">
        <v>0.6</v>
      </c>
      <c r="D5" s="130">
        <v>0.4</v>
      </c>
    </row>
    <row r="6" spans="1:4" s="389" customFormat="1">
      <c r="A6" s="393"/>
      <c r="B6" s="395" t="s">
        <v>26</v>
      </c>
      <c r="C6" s="130">
        <v>0.9</v>
      </c>
      <c r="D6" s="130">
        <v>0.1</v>
      </c>
    </row>
    <row r="7" spans="1:4" s="389" customFormat="1">
      <c r="A7" s="393"/>
      <c r="B7" s="395" t="s">
        <v>38</v>
      </c>
      <c r="C7" s="130">
        <v>0.7</v>
      </c>
      <c r="D7" s="130">
        <v>0.5</v>
      </c>
    </row>
    <row r="8" spans="1:4" s="389" customFormat="1">
      <c r="A8" s="393"/>
      <c r="B8" s="395" t="s">
        <v>50</v>
      </c>
      <c r="C8" s="130">
        <v>0.33</v>
      </c>
      <c r="D8" s="130">
        <v>0.5</v>
      </c>
    </row>
    <row r="9" spans="1:4" s="389" customFormat="1">
      <c r="A9" s="393"/>
      <c r="B9" s="395" t="s">
        <v>49</v>
      </c>
      <c r="C9" s="130">
        <v>0.5</v>
      </c>
      <c r="D9" s="130">
        <v>0.5</v>
      </c>
    </row>
    <row r="10" spans="1:4" s="389" customFormat="1">
      <c r="A10" s="393"/>
      <c r="B10" s="395" t="s">
        <v>35</v>
      </c>
      <c r="C10" s="130">
        <v>1</v>
      </c>
      <c r="D10" s="130">
        <v>1</v>
      </c>
    </row>
    <row r="11" spans="1:4">
      <c r="A11" s="261"/>
      <c r="B11" s="395" t="s">
        <v>68</v>
      </c>
      <c r="C11" s="130">
        <v>0</v>
      </c>
      <c r="D11" s="130">
        <v>0</v>
      </c>
    </row>
    <row r="12" spans="1:4">
      <c r="A12" s="261"/>
      <c r="B12" s="395" t="s">
        <v>69</v>
      </c>
      <c r="C12" s="130">
        <v>0.5</v>
      </c>
      <c r="D12" s="130">
        <v>0.5</v>
      </c>
    </row>
    <row r="13" spans="1:4">
      <c r="A13" s="261"/>
      <c r="B13" s="395" t="s">
        <v>70</v>
      </c>
      <c r="C13" s="130">
        <v>1</v>
      </c>
      <c r="D13" s="130">
        <v>0</v>
      </c>
    </row>
    <row r="14" spans="1:4">
      <c r="A14" s="261"/>
      <c r="B14" s="395" t="s">
        <v>71</v>
      </c>
      <c r="C14" s="130">
        <v>0</v>
      </c>
      <c r="D14" s="130">
        <v>0</v>
      </c>
    </row>
    <row r="15" spans="1:4" s="389" customFormat="1">
      <c r="A15" s="393"/>
      <c r="B15" s="395" t="s">
        <v>52</v>
      </c>
      <c r="C15" s="130">
        <v>0</v>
      </c>
      <c r="D15" s="130">
        <v>0</v>
      </c>
    </row>
    <row r="16" spans="1:4" s="389" customFormat="1">
      <c r="A16" s="393"/>
      <c r="B16" s="395" t="s">
        <v>53</v>
      </c>
      <c r="C16" s="130">
        <v>0.75</v>
      </c>
      <c r="D16" s="130">
        <v>1</v>
      </c>
    </row>
    <row r="17" spans="1:4" ht="15" thickBot="1">
      <c r="A17" s="399"/>
      <c r="B17" s="412" t="s">
        <v>72</v>
      </c>
      <c r="C17" s="130">
        <v>0</v>
      </c>
      <c r="D17" s="130">
        <v>0</v>
      </c>
    </row>
    <row r="18" spans="1:4" ht="16" thickTop="1" thickBot="1">
      <c r="A18" s="265" t="s">
        <v>74</v>
      </c>
      <c r="B18" s="401">
        <f>COUNTA(B3:B17)</f>
        <v>15</v>
      </c>
      <c r="C18" s="271"/>
      <c r="D18" s="271"/>
    </row>
    <row r="19" spans="1:4">
      <c r="A19" s="260" t="s">
        <v>75</v>
      </c>
      <c r="B19" s="395" t="s">
        <v>32</v>
      </c>
      <c r="C19" s="130">
        <v>0</v>
      </c>
      <c r="D19" s="130">
        <v>0</v>
      </c>
    </row>
    <row r="20" spans="1:4" s="389" customFormat="1">
      <c r="A20" s="397"/>
      <c r="B20" s="395" t="s">
        <v>34</v>
      </c>
      <c r="C20" s="130">
        <v>0.7</v>
      </c>
      <c r="D20" s="130">
        <v>0.6</v>
      </c>
    </row>
    <row r="21" spans="1:4" s="389" customFormat="1">
      <c r="A21" s="397"/>
      <c r="B21" s="395" t="s">
        <v>76</v>
      </c>
      <c r="C21" s="130">
        <v>0</v>
      </c>
      <c r="D21" s="130">
        <v>0</v>
      </c>
    </row>
    <row r="22" spans="1:4" s="389" customFormat="1">
      <c r="A22" s="397"/>
      <c r="B22" s="395" t="s">
        <v>24</v>
      </c>
      <c r="C22" s="130">
        <v>0</v>
      </c>
      <c r="D22" s="130">
        <v>0</v>
      </c>
    </row>
    <row r="23" spans="1:4">
      <c r="A23" s="263"/>
      <c r="B23" s="395" t="s">
        <v>77</v>
      </c>
      <c r="C23" s="130">
        <v>0.5</v>
      </c>
      <c r="D23" s="130">
        <v>0.4</v>
      </c>
    </row>
    <row r="24" spans="1:4">
      <c r="A24" s="263"/>
      <c r="B24" s="395" t="s">
        <v>78</v>
      </c>
      <c r="C24" s="130">
        <v>0.92</v>
      </c>
      <c r="D24" s="130">
        <v>0</v>
      </c>
    </row>
    <row r="25" spans="1:4" s="389" customFormat="1">
      <c r="A25" s="397"/>
      <c r="B25" s="395" t="s">
        <v>37</v>
      </c>
      <c r="C25" s="130">
        <v>0.7</v>
      </c>
      <c r="D25" s="130">
        <v>0.5</v>
      </c>
    </row>
    <row r="26" spans="1:4" s="389" customFormat="1">
      <c r="A26" s="397"/>
      <c r="B26" s="395" t="s">
        <v>57</v>
      </c>
      <c r="C26" s="130">
        <v>0.61299999999999999</v>
      </c>
      <c r="D26" s="130">
        <v>0.63600000000000001</v>
      </c>
    </row>
    <row r="27" spans="1:4">
      <c r="A27" s="261"/>
      <c r="B27" s="395" t="s">
        <v>79</v>
      </c>
      <c r="C27" s="130">
        <v>0</v>
      </c>
      <c r="D27" s="130">
        <v>0</v>
      </c>
    </row>
    <row r="28" spans="1:4">
      <c r="A28" s="261"/>
      <c r="B28" s="395" t="s">
        <v>80</v>
      </c>
      <c r="C28" s="130">
        <v>0</v>
      </c>
      <c r="D28" s="130">
        <v>0</v>
      </c>
    </row>
    <row r="29" spans="1:4">
      <c r="A29" s="261"/>
      <c r="B29" s="395" t="s">
        <v>81</v>
      </c>
      <c r="C29" s="130">
        <v>1</v>
      </c>
      <c r="D29" s="130">
        <v>1</v>
      </c>
    </row>
    <row r="30" spans="1:4">
      <c r="A30" s="261"/>
      <c r="B30" s="395" t="s">
        <v>82</v>
      </c>
      <c r="C30" s="130">
        <v>0</v>
      </c>
      <c r="D30" s="130">
        <v>0</v>
      </c>
    </row>
    <row r="31" spans="1:4">
      <c r="A31" s="261"/>
      <c r="B31" s="395" t="s">
        <v>83</v>
      </c>
      <c r="C31" s="130">
        <v>0</v>
      </c>
      <c r="D31" s="130">
        <v>0</v>
      </c>
    </row>
    <row r="32" spans="1:4" s="389" customFormat="1">
      <c r="A32" s="393"/>
      <c r="B32" s="395" t="s">
        <v>31</v>
      </c>
      <c r="C32" s="130">
        <v>0.65</v>
      </c>
      <c r="D32" s="130">
        <v>0.12</v>
      </c>
    </row>
    <row r="33" spans="1:4">
      <c r="A33" s="261"/>
      <c r="B33" s="395" t="s">
        <v>84</v>
      </c>
      <c r="C33" s="130">
        <v>1</v>
      </c>
      <c r="D33" s="130">
        <v>1</v>
      </c>
    </row>
    <row r="34" spans="1:4">
      <c r="A34" s="261"/>
      <c r="B34" s="395" t="s">
        <v>85</v>
      </c>
      <c r="C34" s="130">
        <v>0.33</v>
      </c>
      <c r="D34" s="130">
        <v>1</v>
      </c>
    </row>
    <row r="35" spans="1:4">
      <c r="A35" s="261"/>
      <c r="B35" s="395" t="s">
        <v>86</v>
      </c>
      <c r="C35" s="130">
        <v>1</v>
      </c>
      <c r="D35" s="130">
        <v>1</v>
      </c>
    </row>
    <row r="36" spans="1:4" s="389" customFormat="1">
      <c r="A36" s="393"/>
      <c r="B36" s="395" t="s">
        <v>0</v>
      </c>
      <c r="C36" s="130">
        <v>0.9</v>
      </c>
      <c r="D36" s="130">
        <v>0.7</v>
      </c>
    </row>
    <row r="37" spans="1:4" s="389" customFormat="1">
      <c r="A37" s="393"/>
      <c r="B37" s="395" t="s">
        <v>51</v>
      </c>
      <c r="C37" s="130">
        <v>1</v>
      </c>
      <c r="D37" s="130">
        <v>0.3</v>
      </c>
    </row>
    <row r="38" spans="1:4" ht="15" thickBot="1">
      <c r="A38" s="264"/>
      <c r="B38" s="412" t="s">
        <v>87</v>
      </c>
      <c r="C38" s="130">
        <v>0</v>
      </c>
      <c r="D38" s="130">
        <v>0</v>
      </c>
    </row>
    <row r="39" spans="1:4" ht="16" thickTop="1" thickBot="1">
      <c r="A39" s="265" t="s">
        <v>74</v>
      </c>
      <c r="B39" s="401">
        <f>COUNTA(B19:B38)</f>
        <v>20</v>
      </c>
      <c r="C39" s="271"/>
      <c r="D39" s="271"/>
    </row>
    <row r="40" spans="1:4">
      <c r="A40" s="260" t="s">
        <v>88</v>
      </c>
      <c r="B40" s="395" t="s">
        <v>89</v>
      </c>
      <c r="C40" s="130">
        <v>0.70099999999999996</v>
      </c>
      <c r="D40" s="130">
        <v>0.29899999999999999</v>
      </c>
    </row>
    <row r="41" spans="1:4">
      <c r="A41" s="258"/>
      <c r="B41" s="395" t="s">
        <v>90</v>
      </c>
      <c r="C41" s="130">
        <v>0</v>
      </c>
      <c r="D41" s="130">
        <v>0</v>
      </c>
    </row>
    <row r="42" spans="1:4">
      <c r="A42" s="258"/>
      <c r="B42" s="395" t="s">
        <v>4</v>
      </c>
      <c r="C42" s="130">
        <v>0.85</v>
      </c>
      <c r="D42" s="130">
        <v>1</v>
      </c>
    </row>
    <row r="43" spans="1:4">
      <c r="A43" s="262"/>
      <c r="B43" s="395" t="s">
        <v>92</v>
      </c>
      <c r="C43" s="130">
        <v>0.85</v>
      </c>
      <c r="D43" s="130">
        <v>0</v>
      </c>
    </row>
    <row r="44" spans="1:4" s="389" customFormat="1">
      <c r="A44" s="394"/>
      <c r="B44" s="395" t="s">
        <v>65</v>
      </c>
      <c r="C44" s="130">
        <v>0.9</v>
      </c>
      <c r="D44" s="130">
        <v>0.4</v>
      </c>
    </row>
    <row r="45" spans="1:4">
      <c r="A45" s="262"/>
      <c r="B45" s="395" t="s">
        <v>93</v>
      </c>
      <c r="C45" s="130">
        <v>0.6</v>
      </c>
      <c r="D45" s="130">
        <v>0.8</v>
      </c>
    </row>
    <row r="46" spans="1:4">
      <c r="A46" s="262"/>
      <c r="B46" s="395" t="s">
        <v>94</v>
      </c>
      <c r="C46" s="130">
        <v>1</v>
      </c>
      <c r="D46" s="130">
        <v>1</v>
      </c>
    </row>
    <row r="47" spans="1:4">
      <c r="A47" s="262"/>
      <c r="B47" s="395" t="s">
        <v>95</v>
      </c>
      <c r="C47" s="130">
        <v>0</v>
      </c>
      <c r="D47" s="130">
        <v>0</v>
      </c>
    </row>
    <row r="48" spans="1:4">
      <c r="A48" s="262"/>
      <c r="B48" s="395" t="s">
        <v>96</v>
      </c>
      <c r="C48" s="130">
        <v>1</v>
      </c>
      <c r="D48" s="130">
        <v>0.1</v>
      </c>
    </row>
    <row r="49" spans="1:4" s="389" customFormat="1">
      <c r="A49" s="394"/>
      <c r="B49" s="395" t="s">
        <v>28</v>
      </c>
      <c r="C49" s="130">
        <v>0.5</v>
      </c>
      <c r="D49" s="130">
        <v>0.5</v>
      </c>
    </row>
    <row r="50" spans="1:4" s="389" customFormat="1">
      <c r="A50" s="394"/>
      <c r="B50" s="395" t="s">
        <v>56</v>
      </c>
      <c r="C50" s="130">
        <v>0.1</v>
      </c>
      <c r="D50" s="130">
        <v>0.1</v>
      </c>
    </row>
    <row r="51" spans="1:4">
      <c r="A51" s="262"/>
      <c r="B51" s="395" t="s">
        <v>97</v>
      </c>
      <c r="C51" s="130">
        <v>0.8</v>
      </c>
      <c r="D51" s="130">
        <v>0.2</v>
      </c>
    </row>
    <row r="52" spans="1:4">
      <c r="A52" s="262"/>
      <c r="B52" s="395" t="s">
        <v>98</v>
      </c>
      <c r="C52" s="130">
        <v>0</v>
      </c>
      <c r="D52" s="130">
        <v>0</v>
      </c>
    </row>
    <row r="53" spans="1:4">
      <c r="A53" s="262"/>
      <c r="B53" s="395" t="s">
        <v>99</v>
      </c>
      <c r="C53" s="130">
        <v>0.5</v>
      </c>
      <c r="D53" s="130">
        <v>0.5</v>
      </c>
    </row>
    <row r="54" spans="1:4" s="389" customFormat="1">
      <c r="A54" s="394"/>
      <c r="B54" s="395" t="s">
        <v>27</v>
      </c>
      <c r="C54" s="130">
        <v>0.9</v>
      </c>
      <c r="D54" s="130">
        <v>1</v>
      </c>
    </row>
    <row r="55" spans="1:4" s="389" customFormat="1">
      <c r="A55" s="394"/>
      <c r="B55" s="395" t="s">
        <v>25</v>
      </c>
      <c r="C55" s="130">
        <v>0</v>
      </c>
      <c r="D55" s="130">
        <v>0</v>
      </c>
    </row>
    <row r="56" spans="1:4">
      <c r="A56" s="262"/>
      <c r="B56" s="395" t="s">
        <v>100</v>
      </c>
      <c r="C56" s="130">
        <v>0.65</v>
      </c>
      <c r="D56" s="130">
        <v>0.7</v>
      </c>
    </row>
    <row r="57" spans="1:4">
      <c r="A57" s="262"/>
      <c r="B57" s="395" t="s">
        <v>101</v>
      </c>
      <c r="C57" s="130">
        <v>0.75</v>
      </c>
      <c r="D57" s="130">
        <v>0.75</v>
      </c>
    </row>
    <row r="58" spans="1:4">
      <c r="A58" s="262"/>
      <c r="B58" s="395" t="s">
        <v>102</v>
      </c>
      <c r="C58" s="130">
        <v>0.7</v>
      </c>
      <c r="D58" s="130">
        <v>0.65</v>
      </c>
    </row>
    <row r="59" spans="1:4">
      <c r="A59" s="262"/>
      <c r="B59" s="395" t="s">
        <v>103</v>
      </c>
      <c r="C59" s="130">
        <v>1</v>
      </c>
      <c r="D59" s="130">
        <v>1</v>
      </c>
    </row>
    <row r="60" spans="1:4">
      <c r="A60" s="262"/>
      <c r="B60" s="395" t="s">
        <v>104</v>
      </c>
      <c r="C60" s="130">
        <v>0.14000000000000001</v>
      </c>
      <c r="D60" s="130">
        <v>0</v>
      </c>
    </row>
    <row r="61" spans="1:4">
      <c r="A61" s="262"/>
      <c r="B61" s="395" t="s">
        <v>105</v>
      </c>
      <c r="C61" s="130">
        <v>0.7</v>
      </c>
      <c r="D61" s="130">
        <v>0.6</v>
      </c>
    </row>
    <row r="62" spans="1:4" s="389" customFormat="1">
      <c r="A62" s="394"/>
      <c r="B62" s="395" t="s">
        <v>39</v>
      </c>
      <c r="C62" s="130">
        <v>1</v>
      </c>
      <c r="D62" s="130">
        <v>1</v>
      </c>
    </row>
    <row r="63" spans="1:4">
      <c r="A63" s="262"/>
      <c r="B63" s="395" t="s">
        <v>106</v>
      </c>
      <c r="C63" s="130">
        <v>0</v>
      </c>
      <c r="D63" s="130">
        <v>0</v>
      </c>
    </row>
    <row r="64" spans="1:4">
      <c r="A64" s="262"/>
      <c r="B64" s="395" t="s">
        <v>107</v>
      </c>
      <c r="C64" s="130">
        <v>1</v>
      </c>
      <c r="D64" s="130">
        <v>1</v>
      </c>
    </row>
    <row r="65" spans="1:4" s="389" customFormat="1">
      <c r="A65" s="394"/>
      <c r="B65" s="395" t="s">
        <v>55</v>
      </c>
      <c r="C65" s="130">
        <v>0.95</v>
      </c>
      <c r="D65" s="130">
        <v>0.35</v>
      </c>
    </row>
    <row r="66" spans="1:4">
      <c r="A66" s="262"/>
      <c r="B66" s="395" t="s">
        <v>108</v>
      </c>
      <c r="C66" s="130">
        <v>0.8</v>
      </c>
      <c r="D66" s="130">
        <v>0.2</v>
      </c>
    </row>
    <row r="67" spans="1:4">
      <c r="A67" s="262"/>
      <c r="B67" s="395" t="s">
        <v>109</v>
      </c>
      <c r="C67" s="130">
        <v>0.85</v>
      </c>
      <c r="D67" s="130">
        <v>0.9</v>
      </c>
    </row>
    <row r="68" spans="1:4">
      <c r="A68" s="262"/>
      <c r="B68" s="395" t="s">
        <v>110</v>
      </c>
      <c r="C68" s="130">
        <v>0.6</v>
      </c>
      <c r="D68" s="130">
        <v>0.4</v>
      </c>
    </row>
    <row r="69" spans="1:4">
      <c r="A69" s="262"/>
      <c r="B69" s="395" t="s">
        <v>142</v>
      </c>
      <c r="C69" s="130">
        <v>0.67300000000000004</v>
      </c>
      <c r="D69" s="130">
        <v>0.32700000000000001</v>
      </c>
    </row>
    <row r="70" spans="1:4">
      <c r="A70" s="262"/>
      <c r="B70" s="395" t="s">
        <v>111</v>
      </c>
      <c r="C70" s="130">
        <v>0.2</v>
      </c>
      <c r="D70" s="130">
        <v>0.5</v>
      </c>
    </row>
    <row r="71" spans="1:4">
      <c r="A71" s="262"/>
      <c r="B71" s="395" t="s">
        <v>112</v>
      </c>
      <c r="C71" s="130">
        <v>0</v>
      </c>
      <c r="D71" s="130">
        <v>0</v>
      </c>
    </row>
    <row r="72" spans="1:4">
      <c r="A72" s="258"/>
      <c r="B72" s="395" t="s">
        <v>113</v>
      </c>
      <c r="C72" s="130">
        <v>0.75</v>
      </c>
      <c r="D72" s="130">
        <v>1</v>
      </c>
    </row>
    <row r="73" spans="1:4">
      <c r="A73" s="258"/>
      <c r="B73" s="395" t="s">
        <v>114</v>
      </c>
      <c r="C73" s="130">
        <v>1</v>
      </c>
      <c r="D73" s="130">
        <v>1</v>
      </c>
    </row>
    <row r="74" spans="1:4" ht="15" thickBot="1">
      <c r="A74" s="266"/>
      <c r="B74" s="412" t="s">
        <v>115</v>
      </c>
      <c r="C74" s="130">
        <v>0.75</v>
      </c>
      <c r="D74" s="130">
        <v>0.25</v>
      </c>
    </row>
    <row r="75" spans="1:4" ht="16" thickTop="1" thickBot="1">
      <c r="A75" s="265" t="s">
        <v>74</v>
      </c>
      <c r="B75" s="401">
        <f>COUNTA(B40:B74)</f>
        <v>35</v>
      </c>
      <c r="C75" s="271"/>
      <c r="D75" s="271"/>
    </row>
    <row r="76" spans="1:4">
      <c r="A76" s="260" t="s">
        <v>116</v>
      </c>
      <c r="B76" s="413" t="s">
        <v>117</v>
      </c>
      <c r="C76" s="130">
        <v>1</v>
      </c>
      <c r="D76" s="130">
        <v>1</v>
      </c>
    </row>
    <row r="77" spans="1:4" s="389" customFormat="1">
      <c r="A77" s="406"/>
      <c r="B77" s="413" t="s">
        <v>47</v>
      </c>
      <c r="C77" s="130">
        <v>0</v>
      </c>
      <c r="D77" s="130">
        <v>0</v>
      </c>
    </row>
    <row r="78" spans="1:4" s="389" customFormat="1">
      <c r="A78" s="406"/>
      <c r="B78" s="413" t="s">
        <v>33</v>
      </c>
      <c r="C78" s="130">
        <v>0</v>
      </c>
      <c r="D78" s="130">
        <v>0</v>
      </c>
    </row>
    <row r="79" spans="1:4" ht="15" thickBot="1">
      <c r="A79" s="268"/>
      <c r="B79" s="414" t="s">
        <v>118</v>
      </c>
      <c r="C79" s="130">
        <v>0.25</v>
      </c>
      <c r="D79" s="130">
        <v>0.3</v>
      </c>
    </row>
    <row r="80" spans="1:4" ht="16" thickTop="1" thickBot="1">
      <c r="A80" s="265" t="s">
        <v>74</v>
      </c>
      <c r="B80" s="401">
        <f>COUNTA(B76:B79)</f>
        <v>4</v>
      </c>
      <c r="C80" s="137"/>
      <c r="D80" s="137"/>
    </row>
    <row r="81" spans="1:4" s="389" customFormat="1">
      <c r="A81" s="260" t="s">
        <v>119</v>
      </c>
      <c r="B81" s="395" t="s">
        <v>91</v>
      </c>
      <c r="C81" s="130">
        <v>0</v>
      </c>
      <c r="D81" s="130">
        <v>0</v>
      </c>
    </row>
    <row r="82" spans="1:4">
      <c r="B82" s="395" t="s">
        <v>120</v>
      </c>
      <c r="C82" s="130">
        <v>0</v>
      </c>
      <c r="D82" s="130">
        <v>0</v>
      </c>
    </row>
    <row r="83" spans="1:4">
      <c r="A83" s="267"/>
      <c r="B83" s="395" t="s">
        <v>121</v>
      </c>
      <c r="C83" s="130">
        <v>0.9</v>
      </c>
      <c r="D83" s="130">
        <v>0.1</v>
      </c>
    </row>
    <row r="84" spans="1:4" s="389" customFormat="1">
      <c r="A84" s="424"/>
      <c r="B84" s="395" t="s">
        <v>30</v>
      </c>
      <c r="C84" s="130">
        <v>0.6</v>
      </c>
      <c r="D84" s="130">
        <v>0.4</v>
      </c>
    </row>
    <row r="85" spans="1:4" s="389" customFormat="1">
      <c r="A85" s="424"/>
      <c r="B85" s="395" t="s">
        <v>29</v>
      </c>
      <c r="C85" s="130">
        <v>0</v>
      </c>
      <c r="D85" s="130">
        <v>0</v>
      </c>
    </row>
    <row r="86" spans="1:4">
      <c r="A86" s="258"/>
      <c r="B86" s="395" t="s">
        <v>122</v>
      </c>
      <c r="C86" s="130">
        <v>0.85</v>
      </c>
      <c r="D86" s="130">
        <v>0.4</v>
      </c>
    </row>
    <row r="87" spans="1:4">
      <c r="A87" s="258"/>
      <c r="B87" s="395" t="s">
        <v>123</v>
      </c>
      <c r="C87" s="130">
        <v>1</v>
      </c>
      <c r="D87" s="130">
        <v>1</v>
      </c>
    </row>
    <row r="88" spans="1:4">
      <c r="A88" s="258"/>
      <c r="B88" s="395" t="s">
        <v>124</v>
      </c>
      <c r="C88" s="130">
        <v>0</v>
      </c>
      <c r="D88" s="130">
        <v>0</v>
      </c>
    </row>
    <row r="89" spans="1:4" s="389" customFormat="1">
      <c r="B89" s="395" t="s">
        <v>54</v>
      </c>
      <c r="C89" s="130">
        <v>0</v>
      </c>
      <c r="D89" s="130">
        <v>0</v>
      </c>
    </row>
    <row r="90" spans="1:4" s="389" customFormat="1">
      <c r="B90" s="395" t="s">
        <v>73</v>
      </c>
      <c r="C90" s="130">
        <v>0.83</v>
      </c>
      <c r="D90" s="130">
        <v>1</v>
      </c>
    </row>
    <row r="91" spans="1:4">
      <c r="A91" s="258"/>
      <c r="B91" s="395" t="s">
        <v>125</v>
      </c>
      <c r="C91" s="130">
        <v>0.7</v>
      </c>
      <c r="D91" s="130">
        <v>1</v>
      </c>
    </row>
    <row r="92" spans="1:4" ht="15" thickBot="1">
      <c r="A92" s="266"/>
      <c r="B92" s="412" t="s">
        <v>126</v>
      </c>
      <c r="C92" s="130">
        <v>0</v>
      </c>
      <c r="D92" s="130">
        <v>0</v>
      </c>
    </row>
    <row r="93" spans="1:4" ht="16" thickTop="1" thickBot="1">
      <c r="A93" s="269" t="s">
        <v>74</v>
      </c>
      <c r="B93" s="415">
        <f>COUNTA(B81:B92)</f>
        <v>12</v>
      </c>
      <c r="C93" s="271"/>
      <c r="D93" s="271"/>
    </row>
    <row r="94" spans="1:4" ht="15" thickBot="1">
      <c r="A94" s="270" t="s">
        <v>127</v>
      </c>
      <c r="B94" s="418">
        <f>SUM(B93,B80,B75,B39,B18)</f>
        <v>86</v>
      </c>
      <c r="C94" s="138"/>
      <c r="D94" s="138"/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94"/>
  <sheetViews>
    <sheetView workbookViewId="0">
      <selection activeCell="B37" sqref="B37"/>
    </sheetView>
  </sheetViews>
  <sheetFormatPr baseColWidth="10" defaultColWidth="8.83203125" defaultRowHeight="14"/>
  <cols>
    <col min="1" max="1" width="17.5" customWidth="1"/>
    <col min="2" max="2" width="24" customWidth="1"/>
    <col min="3" max="4" width="12.6640625" customWidth="1"/>
  </cols>
  <sheetData>
    <row r="1" spans="1:4">
      <c r="B1" s="442" t="s">
        <v>11</v>
      </c>
    </row>
    <row r="2" spans="1:4" ht="15" thickBot="1">
      <c r="A2" s="439" t="s">
        <v>128</v>
      </c>
      <c r="B2" s="437" t="s">
        <v>36</v>
      </c>
      <c r="C2" s="274" t="s">
        <v>8</v>
      </c>
      <c r="D2" s="274" t="s">
        <v>9</v>
      </c>
    </row>
    <row r="3" spans="1:4">
      <c r="A3" s="275" t="s">
        <v>63</v>
      </c>
      <c r="B3" s="395" t="s">
        <v>64</v>
      </c>
      <c r="C3" s="281">
        <v>10</v>
      </c>
      <c r="D3" s="281">
        <v>0</v>
      </c>
    </row>
    <row r="4" spans="1:4">
      <c r="A4" s="276"/>
      <c r="B4" s="395" t="s">
        <v>66</v>
      </c>
      <c r="C4" s="281">
        <v>1</v>
      </c>
      <c r="D4" s="281">
        <v>0</v>
      </c>
    </row>
    <row r="5" spans="1:4">
      <c r="A5" s="276"/>
      <c r="B5" s="395" t="s">
        <v>67</v>
      </c>
      <c r="C5" s="281">
        <v>3</v>
      </c>
      <c r="D5" s="281">
        <v>1</v>
      </c>
    </row>
    <row r="6" spans="1:4" s="389" customFormat="1">
      <c r="A6" s="393"/>
      <c r="B6" s="395" t="s">
        <v>26</v>
      </c>
      <c r="C6" s="403">
        <v>18</v>
      </c>
      <c r="D6" s="403">
        <v>2</v>
      </c>
    </row>
    <row r="7" spans="1:4" s="389" customFormat="1">
      <c r="A7" s="393"/>
      <c r="B7" s="395" t="s">
        <v>38</v>
      </c>
      <c r="C7" s="435">
        <v>5</v>
      </c>
      <c r="D7" s="435">
        <v>0</v>
      </c>
    </row>
    <row r="8" spans="1:4" s="389" customFormat="1">
      <c r="A8" s="393"/>
      <c r="B8" s="395" t="s">
        <v>50</v>
      </c>
      <c r="C8" s="452">
        <v>9</v>
      </c>
      <c r="D8" s="452">
        <v>2</v>
      </c>
    </row>
    <row r="9" spans="1:4" s="389" customFormat="1">
      <c r="A9" s="393"/>
      <c r="B9" s="395" t="s">
        <v>49</v>
      </c>
      <c r="C9" s="450">
        <v>6</v>
      </c>
      <c r="D9" s="450">
        <v>2</v>
      </c>
    </row>
    <row r="10" spans="1:4" s="389" customFormat="1">
      <c r="A10" s="393"/>
      <c r="B10" s="395" t="s">
        <v>35</v>
      </c>
      <c r="C10" s="429">
        <v>4</v>
      </c>
      <c r="D10" s="429">
        <v>0</v>
      </c>
    </row>
    <row r="11" spans="1:4">
      <c r="A11" s="276"/>
      <c r="B11" s="395" t="s">
        <v>68</v>
      </c>
      <c r="C11" s="281">
        <v>1</v>
      </c>
      <c r="D11" s="281">
        <v>0</v>
      </c>
    </row>
    <row r="12" spans="1:4">
      <c r="A12" s="276"/>
      <c r="B12" s="395" t="s">
        <v>69</v>
      </c>
      <c r="C12" s="281">
        <v>8</v>
      </c>
      <c r="D12" s="281">
        <v>8</v>
      </c>
    </row>
    <row r="13" spans="1:4">
      <c r="A13" s="276"/>
      <c r="B13" s="395" t="s">
        <v>70</v>
      </c>
      <c r="C13" s="281">
        <v>7</v>
      </c>
      <c r="D13" s="281">
        <v>1</v>
      </c>
    </row>
    <row r="14" spans="1:4">
      <c r="A14" s="276"/>
      <c r="B14" s="395" t="s">
        <v>71</v>
      </c>
      <c r="C14" s="281">
        <v>0</v>
      </c>
      <c r="D14" s="281">
        <v>0</v>
      </c>
    </row>
    <row r="15" spans="1:4" s="389" customFormat="1">
      <c r="A15" s="393"/>
      <c r="B15" s="395" t="s">
        <v>52</v>
      </c>
      <c r="C15" s="452">
        <v>0</v>
      </c>
      <c r="D15" s="452">
        <v>0</v>
      </c>
    </row>
    <row r="16" spans="1:4" s="389" customFormat="1">
      <c r="A16" s="393"/>
      <c r="B16" s="395" t="s">
        <v>53</v>
      </c>
      <c r="C16" s="452">
        <v>8</v>
      </c>
      <c r="D16" s="452">
        <v>0</v>
      </c>
    </row>
    <row r="17" spans="1:4" ht="15" thickBot="1">
      <c r="A17" s="399"/>
      <c r="B17" s="412" t="s">
        <v>72</v>
      </c>
      <c r="C17" s="281">
        <v>2</v>
      </c>
      <c r="D17" s="281">
        <v>1</v>
      </c>
    </row>
    <row r="18" spans="1:4" ht="16" thickTop="1" thickBot="1">
      <c r="A18" s="280" t="s">
        <v>74</v>
      </c>
      <c r="B18" s="401">
        <f>COUNTA(B3:B17)</f>
        <v>15</v>
      </c>
      <c r="C18" s="286">
        <f>SUM(C3:C17)</f>
        <v>82</v>
      </c>
      <c r="D18" s="286">
        <f>SUM(D3:D17)</f>
        <v>17</v>
      </c>
    </row>
    <row r="19" spans="1:4">
      <c r="A19" s="275" t="s">
        <v>75</v>
      </c>
      <c r="B19" s="395" t="s">
        <v>32</v>
      </c>
      <c r="C19" s="281">
        <v>4</v>
      </c>
      <c r="D19" s="281">
        <v>0</v>
      </c>
    </row>
    <row r="20" spans="1:4" s="389" customFormat="1">
      <c r="A20" s="397"/>
      <c r="B20" s="395" t="s">
        <v>34</v>
      </c>
      <c r="C20" s="429">
        <v>0</v>
      </c>
      <c r="D20" s="429">
        <v>0</v>
      </c>
    </row>
    <row r="21" spans="1:4" s="389" customFormat="1">
      <c r="A21" s="397"/>
      <c r="B21" s="395" t="s">
        <v>76</v>
      </c>
      <c r="C21" s="429">
        <v>2</v>
      </c>
      <c r="D21" s="429">
        <v>0</v>
      </c>
    </row>
    <row r="22" spans="1:4" s="389" customFormat="1">
      <c r="A22" s="397"/>
      <c r="B22" s="395" t="s">
        <v>24</v>
      </c>
      <c r="C22" s="403">
        <v>0</v>
      </c>
      <c r="D22" s="403">
        <v>0</v>
      </c>
    </row>
    <row r="23" spans="1:4">
      <c r="A23" s="278"/>
      <c r="B23" s="395" t="s">
        <v>77</v>
      </c>
      <c r="C23" s="281">
        <v>5</v>
      </c>
      <c r="D23" s="281">
        <v>1</v>
      </c>
    </row>
    <row r="24" spans="1:4">
      <c r="A24" s="278"/>
      <c r="B24" s="395" t="s">
        <v>78</v>
      </c>
      <c r="C24" s="281">
        <v>28</v>
      </c>
      <c r="D24" s="281">
        <v>1</v>
      </c>
    </row>
    <row r="25" spans="1:4" s="389" customFormat="1">
      <c r="A25" s="397"/>
      <c r="B25" s="395" t="s">
        <v>37</v>
      </c>
      <c r="C25" s="432">
        <v>7000</v>
      </c>
      <c r="D25" s="432">
        <v>700</v>
      </c>
    </row>
    <row r="26" spans="1:4" s="389" customFormat="1">
      <c r="A26" s="397"/>
      <c r="B26" s="395" t="s">
        <v>57</v>
      </c>
      <c r="C26" s="467">
        <v>30</v>
      </c>
      <c r="D26" s="467">
        <v>12</v>
      </c>
    </row>
    <row r="27" spans="1:4">
      <c r="A27" s="276"/>
      <c r="B27" s="395" t="s">
        <v>79</v>
      </c>
      <c r="C27" s="281">
        <v>8</v>
      </c>
      <c r="D27" s="281">
        <v>1</v>
      </c>
    </row>
    <row r="28" spans="1:4">
      <c r="A28" s="276"/>
      <c r="B28" s="395" t="s">
        <v>80</v>
      </c>
      <c r="C28" s="281">
        <v>6</v>
      </c>
      <c r="D28" s="281">
        <v>0</v>
      </c>
    </row>
    <row r="29" spans="1:4">
      <c r="A29" s="276"/>
      <c r="B29" s="395" t="s">
        <v>81</v>
      </c>
      <c r="C29" s="281">
        <v>5</v>
      </c>
      <c r="D29" s="281">
        <v>1</v>
      </c>
    </row>
    <row r="30" spans="1:4">
      <c r="A30" s="276"/>
      <c r="B30" s="395" t="s">
        <v>82</v>
      </c>
      <c r="C30" s="281">
        <v>7</v>
      </c>
      <c r="D30" s="281">
        <v>7</v>
      </c>
    </row>
    <row r="31" spans="1:4">
      <c r="A31" s="276"/>
      <c r="B31" s="395" t="s">
        <v>83</v>
      </c>
      <c r="C31" s="281">
        <v>8</v>
      </c>
      <c r="D31" s="281">
        <v>3</v>
      </c>
    </row>
    <row r="32" spans="1:4" s="389" customFormat="1">
      <c r="A32" s="393"/>
      <c r="B32" s="395" t="s">
        <v>31</v>
      </c>
      <c r="C32" s="429">
        <v>7</v>
      </c>
      <c r="D32" s="429">
        <v>0</v>
      </c>
    </row>
    <row r="33" spans="1:4">
      <c r="A33" s="276"/>
      <c r="B33" s="395" t="s">
        <v>84</v>
      </c>
      <c r="C33" s="281">
        <v>30</v>
      </c>
      <c r="D33" s="281">
        <v>5</v>
      </c>
    </row>
    <row r="34" spans="1:4">
      <c r="A34" s="276"/>
      <c r="B34" s="395" t="s">
        <v>85</v>
      </c>
      <c r="C34" s="281">
        <v>27</v>
      </c>
      <c r="D34" s="281">
        <v>0</v>
      </c>
    </row>
    <row r="35" spans="1:4">
      <c r="A35" s="276"/>
      <c r="B35" s="395" t="s">
        <v>86</v>
      </c>
      <c r="C35" s="281">
        <v>4</v>
      </c>
      <c r="D35" s="281">
        <v>4</v>
      </c>
    </row>
    <row r="36" spans="1:4" s="389" customFormat="1">
      <c r="A36" s="393"/>
      <c r="B36" s="395" t="s">
        <v>0</v>
      </c>
      <c r="C36" s="467">
        <v>2</v>
      </c>
      <c r="D36" s="467">
        <v>0</v>
      </c>
    </row>
    <row r="37" spans="1:4" s="389" customFormat="1">
      <c r="A37" s="393"/>
      <c r="B37" s="395" t="s">
        <v>51</v>
      </c>
      <c r="C37" s="452">
        <v>0</v>
      </c>
      <c r="D37" s="452">
        <v>0</v>
      </c>
    </row>
    <row r="38" spans="1:4" ht="15" thickBot="1">
      <c r="A38" s="279"/>
      <c r="B38" s="412" t="s">
        <v>87</v>
      </c>
      <c r="C38" s="281">
        <v>6</v>
      </c>
      <c r="D38" s="281">
        <v>0</v>
      </c>
    </row>
    <row r="39" spans="1:4" ht="16" thickTop="1" thickBot="1">
      <c r="A39" s="280" t="s">
        <v>74</v>
      </c>
      <c r="B39" s="401">
        <f>COUNTA(B19:B38)</f>
        <v>20</v>
      </c>
      <c r="C39" s="286">
        <f>SUM(C19:C38)</f>
        <v>7179</v>
      </c>
      <c r="D39" s="286">
        <f>SUM(D19:D38)</f>
        <v>735</v>
      </c>
    </row>
    <row r="40" spans="1:4">
      <c r="A40" s="275" t="s">
        <v>88</v>
      </c>
      <c r="B40" s="395" t="s">
        <v>89</v>
      </c>
      <c r="C40" s="281">
        <v>2</v>
      </c>
      <c r="D40" s="281">
        <v>1</v>
      </c>
    </row>
    <row r="41" spans="1:4">
      <c r="A41" s="273"/>
      <c r="B41" s="395" t="s">
        <v>90</v>
      </c>
      <c r="C41" s="281">
        <v>2</v>
      </c>
      <c r="D41" s="281">
        <v>1</v>
      </c>
    </row>
    <row r="42" spans="1:4">
      <c r="A42" s="273"/>
      <c r="B42" s="395" t="s">
        <v>4</v>
      </c>
      <c r="C42" s="281">
        <v>8</v>
      </c>
      <c r="D42" s="281">
        <v>1</v>
      </c>
    </row>
    <row r="43" spans="1:4">
      <c r="A43" s="277"/>
      <c r="B43" s="395" t="s">
        <v>92</v>
      </c>
      <c r="C43" s="281">
        <v>10</v>
      </c>
      <c r="D43" s="281">
        <v>0</v>
      </c>
    </row>
    <row r="44" spans="1:4" s="389" customFormat="1">
      <c r="A44" s="394"/>
      <c r="B44" s="395" t="s">
        <v>65</v>
      </c>
      <c r="C44" s="403">
        <v>8</v>
      </c>
      <c r="D44" s="403">
        <v>0</v>
      </c>
    </row>
    <row r="45" spans="1:4">
      <c r="A45" s="277"/>
      <c r="B45" s="395" t="s">
        <v>93</v>
      </c>
      <c r="C45" s="281">
        <v>4</v>
      </c>
      <c r="D45" s="281">
        <v>1</v>
      </c>
    </row>
    <row r="46" spans="1:4">
      <c r="A46" s="277"/>
      <c r="B46" s="395" t="s">
        <v>94</v>
      </c>
      <c r="C46" s="281">
        <v>31</v>
      </c>
      <c r="D46" s="281">
        <v>8</v>
      </c>
    </row>
    <row r="47" spans="1:4">
      <c r="A47" s="277"/>
      <c r="B47" s="395" t="s">
        <v>95</v>
      </c>
      <c r="C47" s="281">
        <v>10</v>
      </c>
      <c r="D47" s="281">
        <v>1</v>
      </c>
    </row>
    <row r="48" spans="1:4">
      <c r="A48" s="277"/>
      <c r="B48" s="395" t="s">
        <v>96</v>
      </c>
      <c r="C48" s="281">
        <v>5</v>
      </c>
      <c r="D48" s="281">
        <v>2</v>
      </c>
    </row>
    <row r="49" spans="1:4" s="389" customFormat="1">
      <c r="A49" s="394"/>
      <c r="B49" s="395" t="s">
        <v>28</v>
      </c>
      <c r="C49" s="403">
        <v>9</v>
      </c>
      <c r="D49" s="403">
        <v>8</v>
      </c>
    </row>
    <row r="50" spans="1:4" s="389" customFormat="1">
      <c r="A50" s="394"/>
      <c r="B50" s="395" t="s">
        <v>56</v>
      </c>
      <c r="C50" s="464">
        <v>7</v>
      </c>
      <c r="D50" s="464">
        <v>7</v>
      </c>
    </row>
    <row r="51" spans="1:4">
      <c r="A51" s="277"/>
      <c r="B51" s="395" t="s">
        <v>97</v>
      </c>
      <c r="C51" s="281">
        <v>80</v>
      </c>
      <c r="D51" s="281">
        <v>20</v>
      </c>
    </row>
    <row r="52" spans="1:4">
      <c r="A52" s="277"/>
      <c r="B52" s="395" t="s">
        <v>98</v>
      </c>
      <c r="C52" s="281">
        <v>1</v>
      </c>
      <c r="D52" s="281">
        <v>0</v>
      </c>
    </row>
    <row r="53" spans="1:4">
      <c r="A53" s="277"/>
      <c r="B53" s="395" t="s">
        <v>99</v>
      </c>
      <c r="C53" s="281">
        <v>55</v>
      </c>
      <c r="D53" s="281">
        <v>55</v>
      </c>
    </row>
    <row r="54" spans="1:4" s="389" customFormat="1">
      <c r="A54" s="394"/>
      <c r="B54" s="395" t="s">
        <v>27</v>
      </c>
      <c r="C54" s="281">
        <v>15</v>
      </c>
      <c r="D54" s="281">
        <v>2</v>
      </c>
    </row>
    <row r="55" spans="1:4" s="389" customFormat="1">
      <c r="A55" s="394"/>
      <c r="B55" s="395" t="s">
        <v>25</v>
      </c>
      <c r="C55" s="403">
        <v>14</v>
      </c>
      <c r="D55" s="403">
        <v>2</v>
      </c>
    </row>
    <row r="56" spans="1:4">
      <c r="A56" s="277"/>
      <c r="B56" s="395" t="s">
        <v>100</v>
      </c>
      <c r="C56" s="281">
        <v>6</v>
      </c>
      <c r="D56" s="281">
        <v>1</v>
      </c>
    </row>
    <row r="57" spans="1:4">
      <c r="A57" s="277"/>
      <c r="B57" s="395" t="s">
        <v>101</v>
      </c>
      <c r="C57" s="281">
        <v>4</v>
      </c>
      <c r="D57" s="281">
        <v>4</v>
      </c>
    </row>
    <row r="58" spans="1:4">
      <c r="A58" s="277"/>
      <c r="B58" s="395" t="s">
        <v>102</v>
      </c>
      <c r="C58" s="281">
        <v>3</v>
      </c>
      <c r="D58" s="281">
        <v>1</v>
      </c>
    </row>
    <row r="59" spans="1:4">
      <c r="A59" s="277"/>
      <c r="B59" s="395" t="s">
        <v>103</v>
      </c>
      <c r="C59" s="281">
        <v>1</v>
      </c>
      <c r="D59" s="281">
        <v>1</v>
      </c>
    </row>
    <row r="60" spans="1:4">
      <c r="A60" s="277"/>
      <c r="B60" s="395" t="s">
        <v>104</v>
      </c>
      <c r="C60" s="281">
        <v>18</v>
      </c>
      <c r="D60" s="281">
        <v>0</v>
      </c>
    </row>
    <row r="61" spans="1:4">
      <c r="A61" s="277"/>
      <c r="B61" s="395" t="s">
        <v>105</v>
      </c>
      <c r="C61" s="281">
        <v>70</v>
      </c>
      <c r="D61" s="281">
        <v>15</v>
      </c>
    </row>
    <row r="62" spans="1:4" s="389" customFormat="1">
      <c r="A62" s="394"/>
      <c r="B62" s="395" t="s">
        <v>39</v>
      </c>
      <c r="C62" s="447">
        <v>2</v>
      </c>
      <c r="D62" s="447">
        <v>1</v>
      </c>
    </row>
    <row r="63" spans="1:4">
      <c r="A63" s="277"/>
      <c r="B63" s="395" t="s">
        <v>106</v>
      </c>
      <c r="C63" s="281">
        <v>3</v>
      </c>
      <c r="D63" s="281">
        <v>1</v>
      </c>
    </row>
    <row r="64" spans="1:4">
      <c r="A64" s="277"/>
      <c r="B64" s="395" t="s">
        <v>107</v>
      </c>
      <c r="C64" s="281">
        <v>1</v>
      </c>
      <c r="D64" s="281">
        <v>1</v>
      </c>
    </row>
    <row r="65" spans="1:4" s="389" customFormat="1">
      <c r="A65" s="394"/>
      <c r="B65" s="395" t="s">
        <v>55</v>
      </c>
      <c r="C65" s="455">
        <v>4</v>
      </c>
      <c r="D65" s="455">
        <v>2</v>
      </c>
    </row>
    <row r="66" spans="1:4">
      <c r="A66" s="277"/>
      <c r="B66" s="395" t="s">
        <v>108</v>
      </c>
      <c r="C66" s="281">
        <v>3</v>
      </c>
      <c r="D66" s="281">
        <v>1</v>
      </c>
    </row>
    <row r="67" spans="1:4">
      <c r="A67" s="277"/>
      <c r="B67" s="395" t="s">
        <v>109</v>
      </c>
      <c r="C67" s="281">
        <v>21</v>
      </c>
      <c r="D67" s="281">
        <v>6</v>
      </c>
    </row>
    <row r="68" spans="1:4">
      <c r="A68" s="277"/>
      <c r="B68" s="395" t="s">
        <v>110</v>
      </c>
      <c r="C68" s="281">
        <v>5</v>
      </c>
      <c r="D68" s="281">
        <v>4</v>
      </c>
    </row>
    <row r="69" spans="1:4">
      <c r="A69" s="277"/>
      <c r="B69" s="395" t="s">
        <v>142</v>
      </c>
      <c r="C69" s="281">
        <v>286</v>
      </c>
      <c r="D69" s="281">
        <v>136</v>
      </c>
    </row>
    <row r="70" spans="1:4">
      <c r="A70" s="277"/>
      <c r="B70" s="395" t="s">
        <v>111</v>
      </c>
      <c r="C70" s="281">
        <v>10</v>
      </c>
      <c r="D70" s="281">
        <v>2</v>
      </c>
    </row>
    <row r="71" spans="1:4">
      <c r="A71" s="277"/>
      <c r="B71" s="395" t="s">
        <v>112</v>
      </c>
      <c r="C71" s="281">
        <v>17</v>
      </c>
      <c r="D71" s="281">
        <v>2</v>
      </c>
    </row>
    <row r="72" spans="1:4">
      <c r="A72" s="273"/>
      <c r="B72" s="395" t="s">
        <v>113</v>
      </c>
      <c r="C72" s="281">
        <v>2</v>
      </c>
      <c r="D72" s="281">
        <v>1</v>
      </c>
    </row>
    <row r="73" spans="1:4">
      <c r="A73" s="273"/>
      <c r="B73" s="395" t="s">
        <v>114</v>
      </c>
      <c r="C73" s="281">
        <v>10</v>
      </c>
      <c r="D73" s="281">
        <v>3</v>
      </c>
    </row>
    <row r="74" spans="1:4" ht="15" thickBot="1">
      <c r="A74" s="282"/>
      <c r="B74" s="412" t="s">
        <v>115</v>
      </c>
      <c r="C74" s="281">
        <v>7</v>
      </c>
      <c r="D74" s="281">
        <v>1</v>
      </c>
    </row>
    <row r="75" spans="1:4" ht="16" thickTop="1" thickBot="1">
      <c r="A75" s="280" t="s">
        <v>74</v>
      </c>
      <c r="B75" s="401">
        <f>COUNTA(B40:B74)</f>
        <v>35</v>
      </c>
      <c r="C75" s="286">
        <f>SUM(C40:C74)</f>
        <v>734</v>
      </c>
      <c r="D75" s="286">
        <f>SUM(D40:D74)</f>
        <v>292</v>
      </c>
    </row>
    <row r="76" spans="1:4">
      <c r="A76" s="275" t="s">
        <v>116</v>
      </c>
      <c r="B76" s="413" t="s">
        <v>117</v>
      </c>
      <c r="C76" s="281">
        <v>9</v>
      </c>
      <c r="D76" s="281">
        <v>1</v>
      </c>
    </row>
    <row r="77" spans="1:4" s="389" customFormat="1">
      <c r="A77" s="406"/>
      <c r="B77" s="413" t="s">
        <v>47</v>
      </c>
      <c r="C77" s="447">
        <v>0</v>
      </c>
      <c r="D77" s="447">
        <v>0</v>
      </c>
    </row>
    <row r="78" spans="1:4" s="389" customFormat="1">
      <c r="A78" s="406"/>
      <c r="B78" s="413" t="s">
        <v>33</v>
      </c>
      <c r="C78" s="429">
        <v>0</v>
      </c>
      <c r="D78" s="429">
        <v>0</v>
      </c>
    </row>
    <row r="79" spans="1:4" ht="15" thickBot="1">
      <c r="A79" s="284"/>
      <c r="B79" s="414" t="s">
        <v>118</v>
      </c>
      <c r="C79" s="281">
        <v>1</v>
      </c>
      <c r="D79" s="281">
        <v>1</v>
      </c>
    </row>
    <row r="80" spans="1:4" ht="16" thickTop="1" thickBot="1">
      <c r="A80" s="280" t="s">
        <v>74</v>
      </c>
      <c r="B80" s="401">
        <f>COUNTA(B76:B79)</f>
        <v>4</v>
      </c>
      <c r="C80" s="286">
        <f>SUM(C76:C79)</f>
        <v>10</v>
      </c>
      <c r="D80" s="286">
        <f>SUM(D76:D79)</f>
        <v>2</v>
      </c>
    </row>
    <row r="81" spans="1:4" s="389" customFormat="1">
      <c r="A81" s="275" t="s">
        <v>119</v>
      </c>
      <c r="B81" s="395" t="s">
        <v>91</v>
      </c>
      <c r="C81" s="403">
        <v>62</v>
      </c>
      <c r="D81" s="403">
        <v>38</v>
      </c>
    </row>
    <row r="82" spans="1:4">
      <c r="B82" s="395" t="s">
        <v>120</v>
      </c>
      <c r="C82" s="281">
        <v>0</v>
      </c>
      <c r="D82" s="281">
        <v>0</v>
      </c>
    </row>
    <row r="83" spans="1:4">
      <c r="A83" s="283"/>
      <c r="B83" s="395" t="s">
        <v>121</v>
      </c>
      <c r="C83" s="281">
        <v>8</v>
      </c>
      <c r="D83" s="281">
        <v>1</v>
      </c>
    </row>
    <row r="84" spans="1:4" s="389" customFormat="1">
      <c r="A84" s="424"/>
      <c r="B84" s="395" t="s">
        <v>30</v>
      </c>
      <c r="C84" s="427">
        <v>0</v>
      </c>
      <c r="D84" s="427">
        <v>0</v>
      </c>
    </row>
    <row r="85" spans="1:4" s="389" customFormat="1">
      <c r="A85" s="424"/>
      <c r="B85" s="395" t="s">
        <v>29</v>
      </c>
      <c r="C85" s="403">
        <v>1</v>
      </c>
      <c r="D85" s="403">
        <v>1</v>
      </c>
    </row>
    <row r="86" spans="1:4">
      <c r="A86" s="273"/>
      <c r="B86" s="395" t="s">
        <v>122</v>
      </c>
      <c r="C86" s="281">
        <v>4</v>
      </c>
      <c r="D86" s="281">
        <v>0</v>
      </c>
    </row>
    <row r="87" spans="1:4">
      <c r="A87" s="273"/>
      <c r="B87" s="395" t="s">
        <v>123</v>
      </c>
      <c r="C87" s="281">
        <v>0</v>
      </c>
      <c r="D87" s="281">
        <v>0</v>
      </c>
    </row>
    <row r="88" spans="1:4">
      <c r="A88" s="273"/>
      <c r="B88" s="395" t="s">
        <v>124</v>
      </c>
      <c r="C88" s="281">
        <v>7</v>
      </c>
      <c r="D88" s="281">
        <v>2</v>
      </c>
    </row>
    <row r="89" spans="1:4" s="389" customFormat="1">
      <c r="B89" s="395" t="s">
        <v>54</v>
      </c>
      <c r="C89" s="452">
        <v>0</v>
      </c>
      <c r="D89" s="452">
        <v>0</v>
      </c>
    </row>
    <row r="90" spans="1:4" s="389" customFormat="1">
      <c r="B90" s="395" t="s">
        <v>73</v>
      </c>
      <c r="C90" s="403">
        <v>2</v>
      </c>
      <c r="D90" s="403">
        <v>0</v>
      </c>
    </row>
    <row r="91" spans="1:4">
      <c r="A91" s="273"/>
      <c r="B91" s="395" t="s">
        <v>125</v>
      </c>
      <c r="C91" s="281">
        <v>12</v>
      </c>
      <c r="D91" s="281">
        <v>8</v>
      </c>
    </row>
    <row r="92" spans="1:4" ht="15" thickBot="1">
      <c r="A92" s="282"/>
      <c r="B92" s="412" t="s">
        <v>126</v>
      </c>
      <c r="C92" s="281">
        <v>1</v>
      </c>
      <c r="D92" s="281">
        <v>1</v>
      </c>
    </row>
    <row r="93" spans="1:4" ht="16" thickTop="1" thickBot="1">
      <c r="A93" s="285" t="s">
        <v>74</v>
      </c>
      <c r="B93" s="415">
        <f>COUNTA(B81:B92)</f>
        <v>12</v>
      </c>
      <c r="C93" s="286">
        <f>SUM(C81:C92)</f>
        <v>97</v>
      </c>
      <c r="D93" s="286">
        <f>SUM(D81:D92)</f>
        <v>51</v>
      </c>
    </row>
    <row r="94" spans="1:4" ht="15" thickBot="1">
      <c r="A94" s="287" t="s">
        <v>127</v>
      </c>
      <c r="B94" s="418">
        <f>SUM(B93,B80,B75,B39,B18)</f>
        <v>86</v>
      </c>
      <c r="C94" s="288">
        <f>SUM(C93,C80,C75,C39,C18)</f>
        <v>8102</v>
      </c>
      <c r="D94" s="288">
        <f>SUM(D93,D80,D75,D39,D18)</f>
        <v>1097</v>
      </c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94"/>
  <sheetViews>
    <sheetView workbookViewId="0">
      <selection activeCell="B37" sqref="B37"/>
    </sheetView>
  </sheetViews>
  <sheetFormatPr baseColWidth="10" defaultColWidth="8.83203125" defaultRowHeight="14"/>
  <cols>
    <col min="1" max="1" width="15.83203125" customWidth="1"/>
    <col min="2" max="2" width="23.5" customWidth="1"/>
    <col min="3" max="6" width="14.33203125" customWidth="1"/>
    <col min="10" max="10" width="40.33203125" customWidth="1"/>
  </cols>
  <sheetData>
    <row r="1" spans="1:6">
      <c r="B1" s="442" t="s">
        <v>12</v>
      </c>
    </row>
    <row r="2" spans="1:6" ht="15" thickBot="1">
      <c r="A2" s="439" t="s">
        <v>128</v>
      </c>
      <c r="B2" s="437" t="s">
        <v>36</v>
      </c>
      <c r="C2" s="290" t="s">
        <v>131</v>
      </c>
      <c r="D2" s="290" t="s">
        <v>132</v>
      </c>
      <c r="E2" s="290" t="s">
        <v>133</v>
      </c>
      <c r="F2" s="290" t="s">
        <v>134</v>
      </c>
    </row>
    <row r="3" spans="1:6">
      <c r="A3" s="291" t="s">
        <v>63</v>
      </c>
      <c r="B3" s="395" t="s">
        <v>64</v>
      </c>
      <c r="C3" s="297" t="s">
        <v>14</v>
      </c>
      <c r="D3" s="297" t="s">
        <v>14</v>
      </c>
      <c r="E3" s="297" t="s">
        <v>14</v>
      </c>
      <c r="F3" s="297" t="s">
        <v>14</v>
      </c>
    </row>
    <row r="4" spans="1:6">
      <c r="A4" s="292"/>
      <c r="B4" s="395" t="s">
        <v>66</v>
      </c>
      <c r="C4" s="76" t="s">
        <v>15</v>
      </c>
      <c r="D4" s="76" t="s">
        <v>15</v>
      </c>
      <c r="E4" s="76" t="s">
        <v>15</v>
      </c>
      <c r="F4" s="76" t="s">
        <v>15</v>
      </c>
    </row>
    <row r="5" spans="1:6">
      <c r="A5" s="292"/>
      <c r="B5" s="395" t="s">
        <v>67</v>
      </c>
      <c r="C5" s="297" t="s">
        <v>14</v>
      </c>
      <c r="D5" s="297" t="s">
        <v>14</v>
      </c>
      <c r="E5" s="297" t="s">
        <v>14</v>
      </c>
      <c r="F5" s="297" t="s">
        <v>15</v>
      </c>
    </row>
    <row r="6" spans="1:6" s="389" customFormat="1">
      <c r="A6" s="393"/>
      <c r="B6" s="395" t="s">
        <v>26</v>
      </c>
      <c r="C6" s="403" t="s">
        <v>14</v>
      </c>
      <c r="D6" s="403" t="s">
        <v>14</v>
      </c>
      <c r="E6" s="403" t="s">
        <v>15</v>
      </c>
      <c r="F6" s="403" t="s">
        <v>15</v>
      </c>
    </row>
    <row r="7" spans="1:6" s="389" customFormat="1">
      <c r="A7" s="393"/>
      <c r="B7" s="395" t="s">
        <v>38</v>
      </c>
      <c r="C7" s="435" t="s">
        <v>14</v>
      </c>
      <c r="D7" s="435" t="s">
        <v>14</v>
      </c>
      <c r="E7" s="435" t="s">
        <v>14</v>
      </c>
      <c r="F7" s="435" t="s">
        <v>14</v>
      </c>
    </row>
    <row r="8" spans="1:6" s="389" customFormat="1">
      <c r="A8" s="393"/>
      <c r="B8" s="395" t="s">
        <v>50</v>
      </c>
      <c r="C8" s="452" t="s">
        <v>14</v>
      </c>
      <c r="D8" s="452" t="s">
        <v>14</v>
      </c>
      <c r="E8" s="452" t="s">
        <v>14</v>
      </c>
      <c r="F8" s="452" t="s">
        <v>14</v>
      </c>
    </row>
    <row r="9" spans="1:6" s="389" customFormat="1">
      <c r="A9" s="393"/>
      <c r="B9" s="395" t="s">
        <v>49</v>
      </c>
      <c r="C9" s="450" t="s">
        <v>14</v>
      </c>
      <c r="D9" s="450" t="s">
        <v>14</v>
      </c>
      <c r="E9" s="450" t="s">
        <v>14</v>
      </c>
      <c r="F9" s="450" t="s">
        <v>14</v>
      </c>
    </row>
    <row r="10" spans="1:6" s="389" customFormat="1">
      <c r="A10" s="393"/>
      <c r="B10" s="395" t="s">
        <v>35</v>
      </c>
      <c r="C10" s="429" t="s">
        <v>14</v>
      </c>
      <c r="D10" s="429" t="s">
        <v>14</v>
      </c>
      <c r="E10" s="429" t="s">
        <v>14</v>
      </c>
      <c r="F10" s="429" t="s">
        <v>14</v>
      </c>
    </row>
    <row r="11" spans="1:6">
      <c r="A11" s="292"/>
      <c r="B11" s="395" t="s">
        <v>68</v>
      </c>
      <c r="C11" s="297" t="s">
        <v>14</v>
      </c>
      <c r="D11" s="297" t="s">
        <v>14</v>
      </c>
      <c r="E11" s="297" t="s">
        <v>14</v>
      </c>
      <c r="F11" s="297" t="s">
        <v>14</v>
      </c>
    </row>
    <row r="12" spans="1:6">
      <c r="A12" s="292"/>
      <c r="B12" s="395" t="s">
        <v>69</v>
      </c>
      <c r="C12" s="297" t="s">
        <v>14</v>
      </c>
      <c r="D12" s="297" t="s">
        <v>14</v>
      </c>
      <c r="E12" s="297" t="s">
        <v>14</v>
      </c>
      <c r="F12" s="297" t="s">
        <v>14</v>
      </c>
    </row>
    <row r="13" spans="1:6">
      <c r="A13" s="292"/>
      <c r="B13" s="395" t="s">
        <v>70</v>
      </c>
      <c r="C13" s="297" t="s">
        <v>14</v>
      </c>
      <c r="D13" s="297" t="s">
        <v>14</v>
      </c>
      <c r="E13" s="297" t="s">
        <v>14</v>
      </c>
      <c r="F13" s="297" t="s">
        <v>14</v>
      </c>
    </row>
    <row r="14" spans="1:6">
      <c r="A14" s="292"/>
      <c r="B14" s="395" t="s">
        <v>71</v>
      </c>
      <c r="C14" s="297" t="s">
        <v>14</v>
      </c>
      <c r="D14" s="297" t="s">
        <v>14</v>
      </c>
      <c r="E14" s="297" t="s">
        <v>14</v>
      </c>
      <c r="F14" s="297" t="s">
        <v>14</v>
      </c>
    </row>
    <row r="15" spans="1:6" s="389" customFormat="1">
      <c r="A15" s="393"/>
      <c r="B15" s="395" t="s">
        <v>52</v>
      </c>
      <c r="C15" s="452" t="s">
        <v>15</v>
      </c>
      <c r="D15" s="452" t="s">
        <v>15</v>
      </c>
      <c r="E15" s="452" t="s">
        <v>15</v>
      </c>
      <c r="F15" s="452" t="s">
        <v>15</v>
      </c>
    </row>
    <row r="16" spans="1:6" s="389" customFormat="1">
      <c r="A16" s="393"/>
      <c r="B16" s="395" t="s">
        <v>53</v>
      </c>
      <c r="C16" s="452" t="s">
        <v>14</v>
      </c>
      <c r="D16" s="452" t="s">
        <v>14</v>
      </c>
      <c r="E16" s="452" t="s">
        <v>14</v>
      </c>
      <c r="F16" s="452" t="s">
        <v>14</v>
      </c>
    </row>
    <row r="17" spans="1:7" ht="15" thickBot="1">
      <c r="A17" s="399"/>
      <c r="B17" s="412" t="s">
        <v>72</v>
      </c>
      <c r="C17" s="297" t="s">
        <v>14</v>
      </c>
      <c r="D17" s="297" t="s">
        <v>14</v>
      </c>
      <c r="E17" s="297" t="s">
        <v>14</v>
      </c>
      <c r="F17" s="297" t="s">
        <v>14</v>
      </c>
    </row>
    <row r="18" spans="1:7" ht="16" thickTop="1" thickBot="1">
      <c r="A18" s="296" t="s">
        <v>74</v>
      </c>
      <c r="B18" s="401">
        <f>COUNTA(B3:B17)</f>
        <v>15</v>
      </c>
      <c r="C18" s="304">
        <f>COUNTIF(C3:C17,"YES")</f>
        <v>13</v>
      </c>
      <c r="D18" s="304">
        <f>COUNTIF(D3:D17,"YES")</f>
        <v>13</v>
      </c>
      <c r="E18" s="304">
        <f>COUNTIF(E3:E17,"YES")</f>
        <v>12</v>
      </c>
      <c r="F18" s="304">
        <f>COUNTIF(F3:F17,"YES")</f>
        <v>11</v>
      </c>
      <c r="G18" s="272" t="s">
        <v>13</v>
      </c>
    </row>
    <row r="19" spans="1:7">
      <c r="A19" s="291" t="s">
        <v>75</v>
      </c>
      <c r="B19" s="395" t="s">
        <v>32</v>
      </c>
      <c r="C19" s="297" t="s">
        <v>14</v>
      </c>
      <c r="D19" s="297" t="s">
        <v>14</v>
      </c>
      <c r="E19" s="297" t="s">
        <v>14</v>
      </c>
      <c r="F19" s="297" t="s">
        <v>14</v>
      </c>
    </row>
    <row r="20" spans="1:7" s="389" customFormat="1">
      <c r="A20" s="397"/>
      <c r="B20" s="395" t="s">
        <v>34</v>
      </c>
      <c r="C20" s="429" t="s">
        <v>15</v>
      </c>
      <c r="D20" s="429" t="s">
        <v>15</v>
      </c>
      <c r="E20" s="429" t="s">
        <v>15</v>
      </c>
      <c r="F20" s="429" t="s">
        <v>15</v>
      </c>
    </row>
    <row r="21" spans="1:7" s="389" customFormat="1">
      <c r="A21" s="397"/>
      <c r="B21" s="395" t="s">
        <v>76</v>
      </c>
      <c r="C21" s="429" t="s">
        <v>14</v>
      </c>
      <c r="D21" s="429" t="s">
        <v>14</v>
      </c>
      <c r="E21" s="429" t="s">
        <v>14</v>
      </c>
      <c r="F21" s="429" t="s">
        <v>14</v>
      </c>
    </row>
    <row r="22" spans="1:7" s="389" customFormat="1">
      <c r="A22" s="397"/>
      <c r="B22" s="395" t="s">
        <v>24</v>
      </c>
      <c r="C22" s="403" t="s">
        <v>14</v>
      </c>
      <c r="D22" s="403" t="s">
        <v>14</v>
      </c>
      <c r="E22" s="403" t="s">
        <v>14</v>
      </c>
      <c r="F22" s="403" t="s">
        <v>14</v>
      </c>
    </row>
    <row r="23" spans="1:7">
      <c r="A23" s="294"/>
      <c r="B23" s="395" t="s">
        <v>77</v>
      </c>
      <c r="C23" s="297" t="s">
        <v>14</v>
      </c>
      <c r="D23" s="297" t="s">
        <v>14</v>
      </c>
      <c r="E23" s="297" t="s">
        <v>14</v>
      </c>
      <c r="F23" s="297" t="s">
        <v>14</v>
      </c>
    </row>
    <row r="24" spans="1:7">
      <c r="A24" s="294"/>
      <c r="B24" s="395" t="s">
        <v>78</v>
      </c>
      <c r="C24" s="297" t="s">
        <v>14</v>
      </c>
      <c r="D24" s="297" t="s">
        <v>14</v>
      </c>
      <c r="E24" s="297" t="s">
        <v>14</v>
      </c>
      <c r="F24" s="297" t="s">
        <v>14</v>
      </c>
    </row>
    <row r="25" spans="1:7" s="389" customFormat="1">
      <c r="A25" s="397"/>
      <c r="B25" s="395" t="s">
        <v>37</v>
      </c>
      <c r="C25" s="432" t="s">
        <v>14</v>
      </c>
      <c r="D25" s="432" t="s">
        <v>14</v>
      </c>
      <c r="E25" s="432" t="s">
        <v>14</v>
      </c>
      <c r="F25" s="432" t="s">
        <v>14</v>
      </c>
    </row>
    <row r="26" spans="1:7" s="389" customFormat="1">
      <c r="A26" s="397"/>
      <c r="B26" s="395" t="s">
        <v>57</v>
      </c>
      <c r="C26" s="467" t="s">
        <v>14</v>
      </c>
      <c r="D26" s="467" t="s">
        <v>14</v>
      </c>
      <c r="E26" s="467" t="s">
        <v>14</v>
      </c>
      <c r="F26" s="467" t="s">
        <v>14</v>
      </c>
    </row>
    <row r="27" spans="1:7">
      <c r="A27" s="292"/>
      <c r="B27" s="395" t="s">
        <v>79</v>
      </c>
      <c r="C27" s="297" t="s">
        <v>14</v>
      </c>
      <c r="D27" s="297" t="s">
        <v>14</v>
      </c>
      <c r="E27" s="297" t="s">
        <v>14</v>
      </c>
      <c r="F27" s="297" t="s">
        <v>14</v>
      </c>
    </row>
    <row r="28" spans="1:7">
      <c r="A28" s="292"/>
      <c r="B28" s="395" t="s">
        <v>80</v>
      </c>
      <c r="C28" s="297" t="s">
        <v>14</v>
      </c>
      <c r="D28" s="297" t="s">
        <v>14</v>
      </c>
      <c r="E28" s="297" t="s">
        <v>14</v>
      </c>
      <c r="F28" s="297" t="s">
        <v>14</v>
      </c>
    </row>
    <row r="29" spans="1:7">
      <c r="A29" s="292"/>
      <c r="B29" s="395" t="s">
        <v>81</v>
      </c>
      <c r="C29" s="297" t="s">
        <v>14</v>
      </c>
      <c r="D29" s="297" t="s">
        <v>14</v>
      </c>
      <c r="E29" s="297" t="s">
        <v>14</v>
      </c>
      <c r="F29" s="297" t="s">
        <v>14</v>
      </c>
    </row>
    <row r="30" spans="1:7">
      <c r="A30" s="292"/>
      <c r="B30" s="395" t="s">
        <v>82</v>
      </c>
      <c r="C30" s="297" t="s">
        <v>14</v>
      </c>
      <c r="D30" s="297" t="s">
        <v>14</v>
      </c>
      <c r="E30" s="297" t="s">
        <v>14</v>
      </c>
      <c r="F30" s="297" t="s">
        <v>14</v>
      </c>
    </row>
    <row r="31" spans="1:7">
      <c r="A31" s="292"/>
      <c r="B31" s="395" t="s">
        <v>83</v>
      </c>
      <c r="C31" s="297" t="s">
        <v>14</v>
      </c>
      <c r="D31" s="297" t="s">
        <v>14</v>
      </c>
      <c r="E31" s="297" t="s">
        <v>14</v>
      </c>
      <c r="F31" s="297" t="s">
        <v>14</v>
      </c>
    </row>
    <row r="32" spans="1:7" s="389" customFormat="1">
      <c r="A32" s="393"/>
      <c r="B32" s="395" t="s">
        <v>31</v>
      </c>
      <c r="C32" s="429" t="s">
        <v>14</v>
      </c>
      <c r="D32" s="429" t="s">
        <v>14</v>
      </c>
      <c r="E32" s="429" t="s">
        <v>14</v>
      </c>
      <c r="F32" s="429" t="s">
        <v>14</v>
      </c>
    </row>
    <row r="33" spans="1:7">
      <c r="A33" s="292"/>
      <c r="B33" s="395" t="s">
        <v>84</v>
      </c>
      <c r="C33" s="297" t="s">
        <v>14</v>
      </c>
      <c r="D33" s="297" t="s">
        <v>14</v>
      </c>
      <c r="E33" s="297" t="s">
        <v>14</v>
      </c>
      <c r="F33" s="297" t="s">
        <v>14</v>
      </c>
    </row>
    <row r="34" spans="1:7">
      <c r="A34" s="292"/>
      <c r="B34" s="395" t="s">
        <v>85</v>
      </c>
      <c r="C34" s="297" t="s">
        <v>14</v>
      </c>
      <c r="D34" s="297" t="s">
        <v>15</v>
      </c>
      <c r="E34" s="297" t="s">
        <v>14</v>
      </c>
      <c r="F34" s="297" t="s">
        <v>15</v>
      </c>
    </row>
    <row r="35" spans="1:7">
      <c r="A35" s="292"/>
      <c r="B35" s="395" t="s">
        <v>86</v>
      </c>
      <c r="C35" s="297" t="s">
        <v>14</v>
      </c>
      <c r="D35" s="297" t="s">
        <v>14</v>
      </c>
      <c r="E35" s="297" t="s">
        <v>14</v>
      </c>
      <c r="F35" s="297" t="s">
        <v>14</v>
      </c>
    </row>
    <row r="36" spans="1:7" s="389" customFormat="1">
      <c r="A36" s="393"/>
      <c r="B36" s="395" t="s">
        <v>0</v>
      </c>
      <c r="C36" s="467" t="s">
        <v>14</v>
      </c>
      <c r="D36" s="467" t="s">
        <v>14</v>
      </c>
      <c r="E36" s="467" t="s">
        <v>14</v>
      </c>
      <c r="F36" s="467" t="s">
        <v>14</v>
      </c>
    </row>
    <row r="37" spans="1:7" s="389" customFormat="1">
      <c r="A37" s="393"/>
      <c r="B37" s="395" t="s">
        <v>51</v>
      </c>
      <c r="C37" s="452" t="s">
        <v>14</v>
      </c>
      <c r="D37" s="452" t="s">
        <v>14</v>
      </c>
      <c r="E37" s="452" t="s">
        <v>14</v>
      </c>
      <c r="F37" s="452" t="s">
        <v>14</v>
      </c>
    </row>
    <row r="38" spans="1:7" ht="15" thickBot="1">
      <c r="A38" s="295"/>
      <c r="B38" s="412" t="s">
        <v>87</v>
      </c>
      <c r="C38" s="297" t="s">
        <v>14</v>
      </c>
      <c r="D38" s="297" t="s">
        <v>15</v>
      </c>
      <c r="E38" s="297" t="s">
        <v>14</v>
      </c>
      <c r="F38" s="297" t="s">
        <v>15</v>
      </c>
    </row>
    <row r="39" spans="1:7" ht="16" thickTop="1" thickBot="1">
      <c r="A39" s="296" t="s">
        <v>74</v>
      </c>
      <c r="B39" s="401">
        <f>COUNTA(B19:B38)</f>
        <v>20</v>
      </c>
      <c r="C39" s="304">
        <f>COUNTIF(C19:C38,"YES")</f>
        <v>19</v>
      </c>
      <c r="D39" s="304">
        <f t="shared" ref="D39:F39" si="0">COUNTIF(D19:D38,"YES")</f>
        <v>17</v>
      </c>
      <c r="E39" s="304">
        <f t="shared" si="0"/>
        <v>19</v>
      </c>
      <c r="F39" s="304">
        <f t="shared" si="0"/>
        <v>17</v>
      </c>
      <c r="G39" s="272" t="s">
        <v>13</v>
      </c>
    </row>
    <row r="40" spans="1:7">
      <c r="A40" s="291" t="s">
        <v>88</v>
      </c>
      <c r="B40" s="395" t="s">
        <v>89</v>
      </c>
      <c r="C40" s="298" t="s">
        <v>14</v>
      </c>
      <c r="D40" s="298" t="s">
        <v>14</v>
      </c>
      <c r="E40" s="298" t="s">
        <v>14</v>
      </c>
      <c r="F40" s="298" t="s">
        <v>14</v>
      </c>
    </row>
    <row r="41" spans="1:7">
      <c r="A41" s="289"/>
      <c r="B41" s="395" t="s">
        <v>90</v>
      </c>
      <c r="C41" s="298" t="s">
        <v>14</v>
      </c>
      <c r="D41" s="298" t="s">
        <v>14</v>
      </c>
      <c r="E41" s="298" t="s">
        <v>14</v>
      </c>
      <c r="F41" s="298" t="s">
        <v>14</v>
      </c>
    </row>
    <row r="42" spans="1:7">
      <c r="A42" s="289"/>
      <c r="B42" s="395" t="s">
        <v>4</v>
      </c>
      <c r="C42" s="298" t="s">
        <v>14</v>
      </c>
      <c r="D42" s="298" t="s">
        <v>14</v>
      </c>
      <c r="E42" s="298" t="s">
        <v>14</v>
      </c>
      <c r="F42" s="298" t="s">
        <v>14</v>
      </c>
    </row>
    <row r="43" spans="1:7">
      <c r="A43" s="293"/>
      <c r="B43" s="395" t="s">
        <v>92</v>
      </c>
      <c r="C43" s="298" t="s">
        <v>14</v>
      </c>
      <c r="D43" s="298" t="s">
        <v>14</v>
      </c>
      <c r="E43" s="298" t="s">
        <v>14</v>
      </c>
      <c r="F43" s="298" t="s">
        <v>14</v>
      </c>
    </row>
    <row r="44" spans="1:7" s="389" customFormat="1">
      <c r="A44" s="394"/>
      <c r="B44" s="395" t="s">
        <v>65</v>
      </c>
      <c r="C44" s="403" t="s">
        <v>14</v>
      </c>
      <c r="D44" s="403" t="s">
        <v>14</v>
      </c>
      <c r="E44" s="403" t="s">
        <v>14</v>
      </c>
      <c r="F44" s="403" t="s">
        <v>14</v>
      </c>
    </row>
    <row r="45" spans="1:7">
      <c r="A45" s="293"/>
      <c r="B45" s="395" t="s">
        <v>93</v>
      </c>
      <c r="C45" s="298" t="s">
        <v>14</v>
      </c>
      <c r="D45" s="298" t="s">
        <v>14</v>
      </c>
      <c r="E45" s="298" t="s">
        <v>14</v>
      </c>
      <c r="F45" s="298" t="s">
        <v>14</v>
      </c>
    </row>
    <row r="46" spans="1:7">
      <c r="A46" s="293"/>
      <c r="B46" s="395" t="s">
        <v>94</v>
      </c>
      <c r="C46" s="473"/>
      <c r="D46" s="474"/>
      <c r="E46" s="474"/>
      <c r="F46" s="475"/>
    </row>
    <row r="47" spans="1:7">
      <c r="A47" s="293"/>
      <c r="B47" s="395" t="s">
        <v>95</v>
      </c>
      <c r="C47" s="298" t="s">
        <v>14</v>
      </c>
      <c r="D47" s="298" t="s">
        <v>14</v>
      </c>
      <c r="E47" s="298" t="s">
        <v>14</v>
      </c>
      <c r="F47" s="298" t="s">
        <v>14</v>
      </c>
    </row>
    <row r="48" spans="1:7">
      <c r="A48" s="293"/>
      <c r="B48" s="395" t="s">
        <v>96</v>
      </c>
      <c r="C48" s="298" t="s">
        <v>14</v>
      </c>
      <c r="D48" s="298" t="s">
        <v>14</v>
      </c>
      <c r="E48" s="298" t="s">
        <v>14</v>
      </c>
      <c r="F48" s="298" t="s">
        <v>14</v>
      </c>
    </row>
    <row r="49" spans="1:6" s="389" customFormat="1">
      <c r="A49" s="394"/>
      <c r="B49" s="395" t="s">
        <v>28</v>
      </c>
      <c r="C49" s="404" t="s">
        <v>14</v>
      </c>
      <c r="D49" s="404" t="s">
        <v>14</v>
      </c>
      <c r="E49" s="404" t="s">
        <v>14</v>
      </c>
      <c r="F49" s="404" t="s">
        <v>14</v>
      </c>
    </row>
    <row r="50" spans="1:6" s="389" customFormat="1">
      <c r="A50" s="394"/>
      <c r="B50" s="395" t="s">
        <v>56</v>
      </c>
      <c r="C50" s="404" t="s">
        <v>14</v>
      </c>
      <c r="D50" s="404" t="s">
        <v>14</v>
      </c>
      <c r="E50" s="404" t="s">
        <v>14</v>
      </c>
      <c r="F50" s="404" t="s">
        <v>14</v>
      </c>
    </row>
    <row r="51" spans="1:6">
      <c r="A51" s="293"/>
      <c r="B51" s="395" t="s">
        <v>97</v>
      </c>
      <c r="C51" s="298" t="s">
        <v>14</v>
      </c>
      <c r="D51" s="298" t="s">
        <v>14</v>
      </c>
      <c r="E51" s="298" t="s">
        <v>14</v>
      </c>
      <c r="F51" s="298" t="s">
        <v>14</v>
      </c>
    </row>
    <row r="52" spans="1:6">
      <c r="A52" s="293"/>
      <c r="B52" s="395" t="s">
        <v>98</v>
      </c>
      <c r="C52" s="298" t="s">
        <v>14</v>
      </c>
      <c r="D52" s="298" t="s">
        <v>14</v>
      </c>
      <c r="E52" s="298" t="s">
        <v>14</v>
      </c>
      <c r="F52" s="298" t="s">
        <v>14</v>
      </c>
    </row>
    <row r="53" spans="1:6">
      <c r="A53" s="293"/>
      <c r="B53" s="395" t="s">
        <v>99</v>
      </c>
      <c r="C53" s="298" t="s">
        <v>14</v>
      </c>
      <c r="D53" s="298" t="s">
        <v>14</v>
      </c>
      <c r="E53" s="298" t="s">
        <v>14</v>
      </c>
      <c r="F53" s="298" t="s">
        <v>14</v>
      </c>
    </row>
    <row r="54" spans="1:6" s="389" customFormat="1">
      <c r="A54" s="394"/>
      <c r="B54" s="395" t="s">
        <v>27</v>
      </c>
      <c r="C54" s="298" t="s">
        <v>14</v>
      </c>
      <c r="D54" s="298" t="s">
        <v>14</v>
      </c>
      <c r="E54" s="298" t="s">
        <v>14</v>
      </c>
      <c r="F54" s="298" t="s">
        <v>14</v>
      </c>
    </row>
    <row r="55" spans="1:6" s="389" customFormat="1">
      <c r="A55" s="394"/>
      <c r="B55" s="395" t="s">
        <v>25</v>
      </c>
      <c r="C55" s="404" t="s">
        <v>14</v>
      </c>
      <c r="D55" s="404" t="s">
        <v>14</v>
      </c>
      <c r="E55" s="404" t="s">
        <v>14</v>
      </c>
      <c r="F55" s="404" t="s">
        <v>14</v>
      </c>
    </row>
    <row r="56" spans="1:6">
      <c r="A56" s="293"/>
      <c r="B56" s="395" t="s">
        <v>100</v>
      </c>
      <c r="C56" s="298" t="s">
        <v>14</v>
      </c>
      <c r="D56" s="298" t="s">
        <v>14</v>
      </c>
      <c r="E56" s="298" t="s">
        <v>14</v>
      </c>
      <c r="F56" s="298" t="s">
        <v>14</v>
      </c>
    </row>
    <row r="57" spans="1:6">
      <c r="A57" s="293"/>
      <c r="B57" s="395" t="s">
        <v>101</v>
      </c>
      <c r="C57" s="298" t="s">
        <v>14</v>
      </c>
      <c r="D57" s="298" t="s">
        <v>14</v>
      </c>
      <c r="E57" s="298" t="s">
        <v>14</v>
      </c>
      <c r="F57" s="298" t="s">
        <v>14</v>
      </c>
    </row>
    <row r="58" spans="1:6">
      <c r="A58" s="293"/>
      <c r="B58" s="395" t="s">
        <v>102</v>
      </c>
      <c r="C58" s="298" t="s">
        <v>14</v>
      </c>
      <c r="D58" s="298" t="s">
        <v>14</v>
      </c>
      <c r="E58" s="298" t="s">
        <v>14</v>
      </c>
      <c r="F58" s="298" t="s">
        <v>14</v>
      </c>
    </row>
    <row r="59" spans="1:6">
      <c r="A59" s="293"/>
      <c r="B59" s="395" t="s">
        <v>103</v>
      </c>
      <c r="C59" s="298" t="s">
        <v>14</v>
      </c>
      <c r="D59" s="298" t="s">
        <v>14</v>
      </c>
      <c r="E59" s="298" t="s">
        <v>14</v>
      </c>
      <c r="F59" s="298" t="s">
        <v>14</v>
      </c>
    </row>
    <row r="60" spans="1:6">
      <c r="A60" s="293"/>
      <c r="B60" s="395" t="s">
        <v>104</v>
      </c>
      <c r="C60" s="298" t="s">
        <v>14</v>
      </c>
      <c r="D60" s="298" t="s">
        <v>14</v>
      </c>
      <c r="E60" s="298" t="s">
        <v>14</v>
      </c>
      <c r="F60" s="298" t="s">
        <v>14</v>
      </c>
    </row>
    <row r="61" spans="1:6">
      <c r="A61" s="293"/>
      <c r="B61" s="395" t="s">
        <v>105</v>
      </c>
      <c r="C61" s="298" t="s">
        <v>14</v>
      </c>
      <c r="D61" s="298" t="s">
        <v>14</v>
      </c>
      <c r="E61" s="298" t="s">
        <v>14</v>
      </c>
      <c r="F61" s="298" t="s">
        <v>14</v>
      </c>
    </row>
    <row r="62" spans="1:6" s="389" customFormat="1">
      <c r="A62" s="394"/>
      <c r="B62" s="395" t="s">
        <v>39</v>
      </c>
      <c r="C62" s="404" t="s">
        <v>14</v>
      </c>
      <c r="D62" s="404" t="s">
        <v>14</v>
      </c>
      <c r="E62" s="404" t="s">
        <v>14</v>
      </c>
      <c r="F62" s="404" t="s">
        <v>14</v>
      </c>
    </row>
    <row r="63" spans="1:6">
      <c r="A63" s="293"/>
      <c r="B63" s="395" t="s">
        <v>106</v>
      </c>
      <c r="C63" s="298" t="s">
        <v>14</v>
      </c>
      <c r="D63" s="298" t="s">
        <v>14</v>
      </c>
      <c r="E63" s="298" t="s">
        <v>14</v>
      </c>
      <c r="F63" s="298" t="s">
        <v>14</v>
      </c>
    </row>
    <row r="64" spans="1:6">
      <c r="A64" s="293"/>
      <c r="B64" s="395" t="s">
        <v>107</v>
      </c>
      <c r="C64" s="298" t="s">
        <v>14</v>
      </c>
      <c r="D64" s="298" t="s">
        <v>14</v>
      </c>
      <c r="E64" s="298" t="s">
        <v>14</v>
      </c>
      <c r="F64" s="298" t="s">
        <v>14</v>
      </c>
    </row>
    <row r="65" spans="1:10" s="389" customFormat="1">
      <c r="A65" s="394"/>
      <c r="B65" s="395" t="s">
        <v>55</v>
      </c>
      <c r="C65" s="404" t="s">
        <v>14</v>
      </c>
      <c r="D65" s="404" t="s">
        <v>14</v>
      </c>
      <c r="E65" s="404" t="s">
        <v>14</v>
      </c>
      <c r="F65" s="404" t="s">
        <v>14</v>
      </c>
    </row>
    <row r="66" spans="1:10">
      <c r="A66" s="293"/>
      <c r="B66" s="395" t="s">
        <v>108</v>
      </c>
      <c r="C66" s="298" t="s">
        <v>14</v>
      </c>
      <c r="D66" s="298" t="s">
        <v>14</v>
      </c>
      <c r="E66" s="298" t="s">
        <v>14</v>
      </c>
      <c r="F66" s="298" t="s">
        <v>14</v>
      </c>
    </row>
    <row r="67" spans="1:10">
      <c r="A67" s="293"/>
      <c r="B67" s="395" t="s">
        <v>109</v>
      </c>
      <c r="C67" s="298" t="s">
        <v>14</v>
      </c>
      <c r="D67" s="298" t="s">
        <v>14</v>
      </c>
      <c r="E67" s="298" t="s">
        <v>14</v>
      </c>
      <c r="F67" s="298" t="s">
        <v>14</v>
      </c>
    </row>
    <row r="68" spans="1:10">
      <c r="A68" s="293"/>
      <c r="B68" s="395" t="s">
        <v>110</v>
      </c>
      <c r="C68" s="298" t="s">
        <v>14</v>
      </c>
      <c r="D68" s="298" t="s">
        <v>14</v>
      </c>
      <c r="E68" s="298" t="s">
        <v>14</v>
      </c>
      <c r="F68" s="298" t="s">
        <v>14</v>
      </c>
    </row>
    <row r="69" spans="1:10">
      <c r="A69" s="293"/>
      <c r="B69" s="395" t="s">
        <v>142</v>
      </c>
      <c r="C69" s="298" t="s">
        <v>14</v>
      </c>
      <c r="D69" s="298" t="s">
        <v>14</v>
      </c>
      <c r="E69" s="298" t="s">
        <v>14</v>
      </c>
      <c r="F69" s="298" t="s">
        <v>14</v>
      </c>
    </row>
    <row r="70" spans="1:10">
      <c r="A70" s="293"/>
      <c r="B70" s="395" t="s">
        <v>111</v>
      </c>
      <c r="C70" s="298" t="s">
        <v>14</v>
      </c>
      <c r="D70" s="298" t="s">
        <v>14</v>
      </c>
      <c r="E70" s="298" t="s">
        <v>14</v>
      </c>
      <c r="F70" s="298" t="s">
        <v>14</v>
      </c>
    </row>
    <row r="71" spans="1:10">
      <c r="A71" s="293"/>
      <c r="B71" s="395" t="s">
        <v>112</v>
      </c>
      <c r="C71" s="298" t="s">
        <v>14</v>
      </c>
      <c r="D71" s="298" t="s">
        <v>14</v>
      </c>
      <c r="E71" s="298" t="s">
        <v>14</v>
      </c>
      <c r="F71" s="298" t="s">
        <v>14</v>
      </c>
    </row>
    <row r="72" spans="1:10">
      <c r="A72" s="289"/>
      <c r="B72" s="395" t="s">
        <v>113</v>
      </c>
      <c r="C72" s="298" t="s">
        <v>14</v>
      </c>
      <c r="D72" s="298" t="s">
        <v>14</v>
      </c>
      <c r="E72" s="298" t="s">
        <v>14</v>
      </c>
      <c r="F72" s="298" t="s">
        <v>14</v>
      </c>
    </row>
    <row r="73" spans="1:10">
      <c r="A73" s="289"/>
      <c r="B73" s="395" t="s">
        <v>114</v>
      </c>
      <c r="C73" s="298" t="s">
        <v>14</v>
      </c>
      <c r="D73" s="298" t="s">
        <v>14</v>
      </c>
      <c r="E73" s="298" t="s">
        <v>14</v>
      </c>
      <c r="F73" s="298" t="s">
        <v>14</v>
      </c>
    </row>
    <row r="74" spans="1:10" ht="15" thickBot="1">
      <c r="A74" s="299"/>
      <c r="B74" s="412" t="s">
        <v>115</v>
      </c>
      <c r="C74" s="298" t="s">
        <v>14</v>
      </c>
      <c r="D74" s="298" t="s">
        <v>14</v>
      </c>
      <c r="E74" s="298" t="s">
        <v>14</v>
      </c>
      <c r="F74" s="298" t="s">
        <v>14</v>
      </c>
    </row>
    <row r="75" spans="1:10" ht="16" thickTop="1" thickBot="1">
      <c r="A75" s="296" t="s">
        <v>74</v>
      </c>
      <c r="B75" s="401">
        <f>COUNTA(B40:B74)</f>
        <v>35</v>
      </c>
      <c r="C75" s="305">
        <f>COUNTIF(C40:C74,"YES")</f>
        <v>34</v>
      </c>
      <c r="D75" s="305">
        <f t="shared" ref="D75:E75" si="1">COUNTIF(D40:D74,"YES")</f>
        <v>34</v>
      </c>
      <c r="E75" s="305">
        <f t="shared" si="1"/>
        <v>34</v>
      </c>
      <c r="F75" s="305">
        <f>COUNTIF(F40:F74,"YES")</f>
        <v>34</v>
      </c>
      <c r="G75" s="307" t="s">
        <v>13</v>
      </c>
      <c r="J75" s="81" t="s">
        <v>40</v>
      </c>
    </row>
    <row r="76" spans="1:10">
      <c r="A76" s="291" t="s">
        <v>116</v>
      </c>
      <c r="B76" s="413" t="s">
        <v>117</v>
      </c>
      <c r="C76" s="88" t="s">
        <v>14</v>
      </c>
      <c r="D76" s="88" t="s">
        <v>14</v>
      </c>
      <c r="E76" s="88" t="s">
        <v>14</v>
      </c>
      <c r="F76" s="88" t="s">
        <v>14</v>
      </c>
    </row>
    <row r="77" spans="1:10" s="389" customFormat="1">
      <c r="A77" s="406"/>
      <c r="B77" s="413" t="s">
        <v>47</v>
      </c>
      <c r="C77" s="88" t="s">
        <v>15</v>
      </c>
      <c r="D77" s="88" t="s">
        <v>15</v>
      </c>
      <c r="E77" s="88" t="s">
        <v>15</v>
      </c>
      <c r="F77" s="88" t="s">
        <v>15</v>
      </c>
    </row>
    <row r="78" spans="1:10" s="389" customFormat="1">
      <c r="A78" s="406"/>
      <c r="B78" s="413" t="s">
        <v>33</v>
      </c>
      <c r="C78" s="425"/>
      <c r="D78" s="425"/>
      <c r="E78" s="425"/>
      <c r="F78" s="425"/>
    </row>
    <row r="79" spans="1:10" ht="15" thickBot="1">
      <c r="A79" s="301"/>
      <c r="B79" s="414" t="s">
        <v>118</v>
      </c>
      <c r="C79" s="77" t="s">
        <v>14</v>
      </c>
      <c r="D79" s="77" t="s">
        <v>14</v>
      </c>
      <c r="E79" s="77" t="s">
        <v>15</v>
      </c>
      <c r="F79" s="77" t="s">
        <v>15</v>
      </c>
    </row>
    <row r="80" spans="1:10" ht="16" thickTop="1" thickBot="1">
      <c r="A80" s="296" t="s">
        <v>74</v>
      </c>
      <c r="B80" s="401">
        <f>COUNTA(B76:B79)</f>
        <v>4</v>
      </c>
      <c r="C80" s="306">
        <f>COUNTIF(C76:C79,"YES")</f>
        <v>2</v>
      </c>
      <c r="D80" s="306">
        <f t="shared" ref="D80:F80" si="2">COUNTIF(D76:D79,"YES")</f>
        <v>2</v>
      </c>
      <c r="E80" s="306">
        <f t="shared" si="2"/>
        <v>1</v>
      </c>
      <c r="F80" s="306">
        <f t="shared" si="2"/>
        <v>1</v>
      </c>
      <c r="G80" s="307" t="s">
        <v>13</v>
      </c>
      <c r="J80" s="81" t="s">
        <v>41</v>
      </c>
    </row>
    <row r="81" spans="1:10" s="389" customFormat="1">
      <c r="A81" s="291" t="s">
        <v>119</v>
      </c>
      <c r="B81" s="395" t="s">
        <v>91</v>
      </c>
      <c r="C81" s="404" t="s">
        <v>14</v>
      </c>
      <c r="D81" s="404" t="s">
        <v>14</v>
      </c>
      <c r="E81" s="404" t="s">
        <v>14</v>
      </c>
      <c r="F81" s="404" t="s">
        <v>14</v>
      </c>
      <c r="G81" s="421"/>
    </row>
    <row r="82" spans="1:10">
      <c r="B82" s="395" t="s">
        <v>120</v>
      </c>
      <c r="C82" s="298" t="s">
        <v>15</v>
      </c>
      <c r="D82" s="298" t="s">
        <v>15</v>
      </c>
      <c r="E82" s="298" t="s">
        <v>15</v>
      </c>
      <c r="F82" s="298" t="s">
        <v>15</v>
      </c>
    </row>
    <row r="83" spans="1:10">
      <c r="A83" s="300"/>
      <c r="B83" s="395" t="s">
        <v>121</v>
      </c>
      <c r="C83" s="88" t="s">
        <v>14</v>
      </c>
      <c r="D83" s="88" t="s">
        <v>14</v>
      </c>
      <c r="E83" s="88" t="s">
        <v>14</v>
      </c>
      <c r="F83" s="88" t="s">
        <v>14</v>
      </c>
    </row>
    <row r="84" spans="1:10" s="389" customFormat="1">
      <c r="A84" s="424"/>
      <c r="B84" s="395" t="s">
        <v>30</v>
      </c>
      <c r="C84" s="88" t="s">
        <v>14</v>
      </c>
      <c r="D84" s="88" t="s">
        <v>14</v>
      </c>
      <c r="E84" s="88" t="s">
        <v>14</v>
      </c>
      <c r="F84" s="88" t="s">
        <v>14</v>
      </c>
    </row>
    <row r="85" spans="1:10" s="389" customFormat="1">
      <c r="A85" s="424"/>
      <c r="B85" s="395" t="s">
        <v>29</v>
      </c>
      <c r="C85" s="425"/>
      <c r="D85" s="425"/>
      <c r="E85" s="425"/>
      <c r="F85" s="425"/>
    </row>
    <row r="86" spans="1:10">
      <c r="A86" s="289"/>
      <c r="B86" s="395" t="s">
        <v>122</v>
      </c>
      <c r="C86" s="88" t="s">
        <v>14</v>
      </c>
      <c r="D86" s="88" t="s">
        <v>14</v>
      </c>
      <c r="E86" s="88" t="s">
        <v>14</v>
      </c>
      <c r="F86" s="88" t="s">
        <v>14</v>
      </c>
    </row>
    <row r="87" spans="1:10">
      <c r="A87" s="289"/>
      <c r="B87" s="395" t="s">
        <v>123</v>
      </c>
      <c r="C87" s="88" t="s">
        <v>14</v>
      </c>
      <c r="D87" s="88" t="s">
        <v>14</v>
      </c>
      <c r="E87" s="88" t="s">
        <v>14</v>
      </c>
      <c r="F87" s="88" t="s">
        <v>14</v>
      </c>
    </row>
    <row r="88" spans="1:10">
      <c r="A88" s="289"/>
      <c r="B88" s="395" t="s">
        <v>124</v>
      </c>
      <c r="C88" s="88" t="s">
        <v>14</v>
      </c>
      <c r="D88" s="88" t="s">
        <v>14</v>
      </c>
      <c r="E88" s="88" t="s">
        <v>14</v>
      </c>
      <c r="F88" s="88" t="s">
        <v>14</v>
      </c>
    </row>
    <row r="89" spans="1:10" s="389" customFormat="1">
      <c r="B89" s="395" t="s">
        <v>54</v>
      </c>
      <c r="C89" s="88" t="s">
        <v>15</v>
      </c>
      <c r="D89" s="88" t="s">
        <v>15</v>
      </c>
      <c r="E89" s="88" t="s">
        <v>14</v>
      </c>
      <c r="F89" s="88" t="s">
        <v>14</v>
      </c>
    </row>
    <row r="90" spans="1:10" s="389" customFormat="1">
      <c r="B90" s="395" t="s">
        <v>73</v>
      </c>
      <c r="C90" s="403" t="s">
        <v>14</v>
      </c>
      <c r="D90" s="403" t="s">
        <v>14</v>
      </c>
      <c r="E90" s="403" t="s">
        <v>14</v>
      </c>
      <c r="F90" s="403" t="s">
        <v>14</v>
      </c>
    </row>
    <row r="91" spans="1:10">
      <c r="A91" s="289"/>
      <c r="B91" s="395" t="s">
        <v>125</v>
      </c>
      <c r="C91" s="88" t="s">
        <v>14</v>
      </c>
      <c r="D91" s="88" t="s">
        <v>14</v>
      </c>
      <c r="E91" s="88" t="s">
        <v>14</v>
      </c>
      <c r="F91" s="88" t="s">
        <v>14</v>
      </c>
    </row>
    <row r="92" spans="1:10" ht="15" thickBot="1">
      <c r="A92" s="299"/>
      <c r="B92" s="412" t="s">
        <v>126</v>
      </c>
      <c r="C92" s="88" t="s">
        <v>14</v>
      </c>
      <c r="D92" s="88" t="s">
        <v>14</v>
      </c>
      <c r="E92" s="88" t="s">
        <v>14</v>
      </c>
      <c r="F92" s="88" t="s">
        <v>14</v>
      </c>
    </row>
    <row r="93" spans="1:10" ht="16" thickTop="1" thickBot="1">
      <c r="A93" s="302" t="s">
        <v>74</v>
      </c>
      <c r="B93" s="415">
        <f>COUNTA(B81:B92)</f>
        <v>12</v>
      </c>
      <c r="C93" s="305">
        <f>COUNTIF(C81:C92,"YES")</f>
        <v>9</v>
      </c>
      <c r="D93" s="305">
        <f t="shared" ref="D93:F93" si="3">COUNTIF(D81:D92,"YES")</f>
        <v>9</v>
      </c>
      <c r="E93" s="305">
        <f t="shared" si="3"/>
        <v>10</v>
      </c>
      <c r="F93" s="305">
        <f t="shared" si="3"/>
        <v>10</v>
      </c>
      <c r="G93" s="307" t="s">
        <v>13</v>
      </c>
      <c r="J93" s="81" t="s">
        <v>42</v>
      </c>
    </row>
    <row r="94" spans="1:10" ht="15" thickBot="1">
      <c r="A94" s="303" t="s">
        <v>127</v>
      </c>
      <c r="B94" s="418">
        <f>SUM(B93,B80,B75,B39,B18)</f>
        <v>86</v>
      </c>
      <c r="C94" s="309">
        <f>SUM(C93,C80,C75,C39,C18)</f>
        <v>77</v>
      </c>
      <c r="D94" s="309">
        <f>SUM(D93,D80,D75,D39,D18)</f>
        <v>75</v>
      </c>
      <c r="E94" s="309">
        <f>SUM(E93,E80,E75,E39,E18)</f>
        <v>76</v>
      </c>
      <c r="F94" s="309">
        <f>SUM(F93,F80,F75,F39,F18)</f>
        <v>73</v>
      </c>
      <c r="G94" s="308" t="s">
        <v>13</v>
      </c>
      <c r="J94" s="81" t="s">
        <v>43</v>
      </c>
    </row>
  </sheetData>
  <mergeCells count="1">
    <mergeCell ref="C46:F46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94"/>
  <sheetViews>
    <sheetView workbookViewId="0">
      <selection activeCell="C39" sqref="C39"/>
    </sheetView>
  </sheetViews>
  <sheetFormatPr baseColWidth="10" defaultColWidth="8.83203125" defaultRowHeight="14"/>
  <cols>
    <col min="1" max="1" width="16.6640625" customWidth="1"/>
    <col min="2" max="2" width="24.1640625" customWidth="1"/>
    <col min="3" max="3" width="24.1640625" style="311" customWidth="1"/>
    <col min="4" max="7" width="15.5" customWidth="1"/>
  </cols>
  <sheetData>
    <row r="1" spans="1:7">
      <c r="B1" s="442" t="s">
        <v>16</v>
      </c>
      <c r="C1" s="310"/>
    </row>
    <row r="2" spans="1:7" ht="29" thickBot="1">
      <c r="A2" s="443" t="s">
        <v>128</v>
      </c>
      <c r="B2" s="444" t="s">
        <v>36</v>
      </c>
      <c r="C2" s="323" t="s">
        <v>18</v>
      </c>
      <c r="D2" s="324" t="s">
        <v>131</v>
      </c>
      <c r="E2" s="324" t="s">
        <v>132</v>
      </c>
      <c r="F2" s="324" t="s">
        <v>133</v>
      </c>
      <c r="G2" s="324" t="s">
        <v>134</v>
      </c>
    </row>
    <row r="3" spans="1:7">
      <c r="A3" s="312" t="s">
        <v>63</v>
      </c>
      <c r="B3" s="395" t="s">
        <v>64</v>
      </c>
      <c r="C3" s="325">
        <v>2011</v>
      </c>
      <c r="D3" s="325">
        <v>0</v>
      </c>
      <c r="E3" s="325">
        <v>0</v>
      </c>
      <c r="F3" s="325">
        <v>0</v>
      </c>
      <c r="G3" s="325">
        <v>0</v>
      </c>
    </row>
    <row r="4" spans="1:7">
      <c r="A4" s="313"/>
      <c r="B4" s="395" t="s">
        <v>66</v>
      </c>
      <c r="C4" s="326">
        <v>0</v>
      </c>
      <c r="D4" s="326">
        <v>0</v>
      </c>
      <c r="E4" s="326">
        <v>0</v>
      </c>
      <c r="F4" s="326">
        <v>0</v>
      </c>
      <c r="G4" s="326">
        <v>0</v>
      </c>
    </row>
    <row r="5" spans="1:7">
      <c r="A5" s="313"/>
      <c r="B5" s="395" t="s">
        <v>67</v>
      </c>
      <c r="C5" s="326">
        <v>2011</v>
      </c>
      <c r="D5" s="326">
        <v>32</v>
      </c>
      <c r="E5" s="326">
        <v>32</v>
      </c>
      <c r="F5" s="326">
        <v>20</v>
      </c>
      <c r="G5" s="326">
        <v>0</v>
      </c>
    </row>
    <row r="6" spans="1:7" s="389" customFormat="1">
      <c r="A6" s="393"/>
      <c r="B6" s="395" t="s">
        <v>26</v>
      </c>
      <c r="C6" s="403">
        <v>2012</v>
      </c>
      <c r="D6" s="403">
        <v>124</v>
      </c>
      <c r="E6" s="403">
        <v>52</v>
      </c>
      <c r="F6" s="403">
        <v>0</v>
      </c>
      <c r="G6" s="403">
        <v>0</v>
      </c>
    </row>
    <row r="7" spans="1:7" s="389" customFormat="1">
      <c r="A7" s="393"/>
      <c r="B7" s="395" t="s">
        <v>38</v>
      </c>
      <c r="C7" s="435">
        <v>2011</v>
      </c>
      <c r="D7" s="435">
        <v>112</v>
      </c>
      <c r="E7" s="435">
        <v>20</v>
      </c>
      <c r="F7" s="435">
        <v>0</v>
      </c>
      <c r="G7" s="435">
        <v>0</v>
      </c>
    </row>
    <row r="8" spans="1:7" s="389" customFormat="1">
      <c r="A8" s="393"/>
      <c r="B8" s="395" t="s">
        <v>50</v>
      </c>
      <c r="C8" s="452">
        <v>2011</v>
      </c>
      <c r="D8" s="452">
        <v>1205</v>
      </c>
      <c r="E8" s="452">
        <v>416</v>
      </c>
      <c r="F8" s="452">
        <v>3810</v>
      </c>
      <c r="G8" s="452">
        <v>1012</v>
      </c>
    </row>
    <row r="9" spans="1:7" s="389" customFormat="1">
      <c r="A9" s="393"/>
      <c r="B9" s="395" t="s">
        <v>49</v>
      </c>
      <c r="C9" s="450">
        <v>2012</v>
      </c>
      <c r="D9" s="450">
        <v>334</v>
      </c>
      <c r="E9" s="450">
        <v>218</v>
      </c>
      <c r="F9" s="450">
        <v>598</v>
      </c>
      <c r="G9" s="450">
        <v>415</v>
      </c>
    </row>
    <row r="10" spans="1:7" s="389" customFormat="1">
      <c r="A10" s="393"/>
      <c r="B10" s="395" t="s">
        <v>35</v>
      </c>
      <c r="C10" s="429">
        <v>2011</v>
      </c>
      <c r="D10" s="429">
        <v>57</v>
      </c>
      <c r="E10" s="429">
        <v>10</v>
      </c>
      <c r="F10" s="429">
        <v>124</v>
      </c>
      <c r="G10" s="429">
        <v>19</v>
      </c>
    </row>
    <row r="11" spans="1:7">
      <c r="A11" s="313"/>
      <c r="B11" s="395" t="s">
        <v>68</v>
      </c>
      <c r="C11" s="327">
        <v>2008</v>
      </c>
      <c r="D11" s="327">
        <v>55</v>
      </c>
      <c r="E11" s="327">
        <v>0</v>
      </c>
      <c r="F11" s="327">
        <v>58</v>
      </c>
      <c r="G11" s="327">
        <v>0</v>
      </c>
    </row>
    <row r="12" spans="1:7">
      <c r="A12" s="313"/>
      <c r="B12" s="395" t="s">
        <v>69</v>
      </c>
      <c r="C12" s="327">
        <v>2012</v>
      </c>
      <c r="D12" s="327">
        <v>0</v>
      </c>
      <c r="E12" s="327">
        <v>0</v>
      </c>
      <c r="F12" s="327">
        <v>0</v>
      </c>
      <c r="G12" s="327">
        <v>0</v>
      </c>
    </row>
    <row r="13" spans="1:7">
      <c r="A13" s="313"/>
      <c r="B13" s="395" t="s">
        <v>70</v>
      </c>
      <c r="C13" s="327">
        <v>2011</v>
      </c>
      <c r="D13" s="327">
        <v>49</v>
      </c>
      <c r="E13" s="327">
        <v>25</v>
      </c>
      <c r="F13" s="327">
        <v>27</v>
      </c>
      <c r="G13" s="327">
        <v>19</v>
      </c>
    </row>
    <row r="14" spans="1:7">
      <c r="A14" s="313"/>
      <c r="B14" s="395" t="s">
        <v>71</v>
      </c>
      <c r="C14" s="327">
        <v>2011</v>
      </c>
      <c r="D14" s="327">
        <v>22</v>
      </c>
      <c r="E14" s="327">
        <v>0</v>
      </c>
      <c r="F14" s="327">
        <v>0</v>
      </c>
      <c r="G14" s="327">
        <v>0</v>
      </c>
    </row>
    <row r="15" spans="1:7" s="389" customFormat="1">
      <c r="A15" s="393"/>
      <c r="B15" s="395" t="s">
        <v>52</v>
      </c>
      <c r="C15" s="452">
        <v>0</v>
      </c>
      <c r="D15" s="452">
        <v>0</v>
      </c>
      <c r="E15" s="452">
        <v>0</v>
      </c>
      <c r="F15" s="452">
        <v>0</v>
      </c>
      <c r="G15" s="452">
        <v>0</v>
      </c>
    </row>
    <row r="16" spans="1:7" s="389" customFormat="1">
      <c r="A16" s="393"/>
      <c r="B16" s="395" t="s">
        <v>53</v>
      </c>
      <c r="C16" s="452">
        <v>2012</v>
      </c>
      <c r="D16" s="452">
        <v>50</v>
      </c>
      <c r="E16" s="452">
        <v>25</v>
      </c>
      <c r="F16" s="452">
        <v>100</v>
      </c>
      <c r="G16" s="452">
        <v>80</v>
      </c>
    </row>
    <row r="17" spans="1:7" ht="15" thickBot="1">
      <c r="A17" s="399"/>
      <c r="B17" s="412" t="s">
        <v>72</v>
      </c>
      <c r="C17" s="327">
        <v>2011</v>
      </c>
      <c r="D17" s="327">
        <v>160</v>
      </c>
      <c r="E17" s="327">
        <v>44</v>
      </c>
      <c r="F17" s="327">
        <v>120</v>
      </c>
      <c r="G17" s="327">
        <v>65</v>
      </c>
    </row>
    <row r="18" spans="1:7" ht="16" thickTop="1" thickBot="1">
      <c r="A18" s="317" t="s">
        <v>74</v>
      </c>
      <c r="B18" s="401">
        <f>COUNTA(B3:B17)</f>
        <v>15</v>
      </c>
      <c r="C18" s="137"/>
      <c r="D18" s="304">
        <f>SUM(D3:D17)</f>
        <v>2200</v>
      </c>
      <c r="E18" s="304">
        <f>SUM(E3:E17)</f>
        <v>842</v>
      </c>
      <c r="F18" s="304">
        <f>SUM(F3:F17)</f>
        <v>4857</v>
      </c>
      <c r="G18" s="304">
        <f>SUM(G3:G17)</f>
        <v>1610</v>
      </c>
    </row>
    <row r="19" spans="1:7">
      <c r="A19" s="312" t="s">
        <v>75</v>
      </c>
      <c r="B19" s="395" t="s">
        <v>32</v>
      </c>
      <c r="C19" s="328">
        <v>2012</v>
      </c>
      <c r="D19" s="328">
        <v>50</v>
      </c>
      <c r="E19" s="328">
        <v>20</v>
      </c>
      <c r="F19" s="328">
        <v>60</v>
      </c>
      <c r="G19" s="328">
        <v>20</v>
      </c>
    </row>
    <row r="20" spans="1:7" s="389" customFormat="1">
      <c r="A20" s="397"/>
      <c r="B20" s="395" t="s">
        <v>34</v>
      </c>
      <c r="C20" s="429">
        <v>2009</v>
      </c>
      <c r="D20" s="429">
        <v>0</v>
      </c>
      <c r="E20" s="429">
        <v>0</v>
      </c>
      <c r="F20" s="429">
        <v>0</v>
      </c>
      <c r="G20" s="429">
        <v>0</v>
      </c>
    </row>
    <row r="21" spans="1:7" s="389" customFormat="1">
      <c r="A21" s="397"/>
      <c r="B21" s="395" t="s">
        <v>76</v>
      </c>
      <c r="C21" s="429">
        <v>2011</v>
      </c>
      <c r="D21" s="429">
        <v>205</v>
      </c>
      <c r="E21" s="429">
        <v>158</v>
      </c>
      <c r="F21" s="429">
        <v>224</v>
      </c>
      <c r="G21" s="429">
        <v>177</v>
      </c>
    </row>
    <row r="22" spans="1:7" s="389" customFormat="1">
      <c r="A22" s="397"/>
      <c r="B22" s="395" t="s">
        <v>24</v>
      </c>
      <c r="C22" s="403">
        <v>2011</v>
      </c>
      <c r="D22" s="403">
        <v>262</v>
      </c>
      <c r="E22" s="403">
        <v>188</v>
      </c>
      <c r="F22" s="403">
        <v>250</v>
      </c>
      <c r="G22" s="403">
        <v>218</v>
      </c>
    </row>
    <row r="23" spans="1:7">
      <c r="A23" s="315"/>
      <c r="B23" s="395" t="s">
        <v>77</v>
      </c>
      <c r="C23" s="328">
        <v>2012</v>
      </c>
      <c r="D23" s="328">
        <v>1150</v>
      </c>
      <c r="E23" s="328">
        <v>790</v>
      </c>
      <c r="F23" s="328">
        <v>1460</v>
      </c>
      <c r="G23" s="328">
        <v>821</v>
      </c>
    </row>
    <row r="24" spans="1:7">
      <c r="A24" s="315"/>
      <c r="B24" s="395" t="s">
        <v>78</v>
      </c>
      <c r="C24" s="328">
        <v>2012</v>
      </c>
      <c r="D24" s="328">
        <v>0</v>
      </c>
      <c r="E24" s="328">
        <v>0</v>
      </c>
      <c r="F24" s="328">
        <v>0</v>
      </c>
      <c r="G24" s="328">
        <v>0</v>
      </c>
    </row>
    <row r="25" spans="1:7" s="389" customFormat="1">
      <c r="A25" s="397"/>
      <c r="B25" s="395" t="s">
        <v>37</v>
      </c>
      <c r="C25" s="432">
        <v>2011</v>
      </c>
      <c r="D25" s="432">
        <v>2500</v>
      </c>
      <c r="E25" s="432">
        <v>1300</v>
      </c>
      <c r="F25" s="432">
        <v>3200</v>
      </c>
      <c r="G25" s="432">
        <v>2000</v>
      </c>
    </row>
    <row r="26" spans="1:7" s="389" customFormat="1">
      <c r="A26" s="397"/>
      <c r="B26" s="395" t="s">
        <v>57</v>
      </c>
      <c r="C26" s="467">
        <v>2012</v>
      </c>
      <c r="D26" s="467">
        <v>410</v>
      </c>
      <c r="E26" s="467">
        <v>259</v>
      </c>
      <c r="F26" s="467">
        <v>1375</v>
      </c>
      <c r="G26" s="467">
        <v>193</v>
      </c>
    </row>
    <row r="27" spans="1:7">
      <c r="A27" s="313"/>
      <c r="B27" s="395" t="s">
        <v>79</v>
      </c>
      <c r="C27" s="328">
        <v>2012</v>
      </c>
      <c r="D27" s="328">
        <v>1000</v>
      </c>
      <c r="E27" s="328">
        <v>350</v>
      </c>
      <c r="F27" s="328">
        <v>1500</v>
      </c>
      <c r="G27" s="328">
        <v>500</v>
      </c>
    </row>
    <row r="28" spans="1:7">
      <c r="A28" s="313"/>
      <c r="B28" s="395" t="s">
        <v>80</v>
      </c>
      <c r="C28" s="329">
        <v>2012</v>
      </c>
      <c r="D28" s="329">
        <v>6</v>
      </c>
      <c r="E28" s="329">
        <v>6</v>
      </c>
      <c r="F28" s="329">
        <v>10</v>
      </c>
      <c r="G28" s="329">
        <v>10</v>
      </c>
    </row>
    <row r="29" spans="1:7">
      <c r="A29" s="313"/>
      <c r="B29" s="395" t="s">
        <v>81</v>
      </c>
      <c r="C29" s="329">
        <v>2011</v>
      </c>
      <c r="D29" s="329">
        <v>105</v>
      </c>
      <c r="E29" s="329">
        <v>60</v>
      </c>
      <c r="F29" s="329">
        <v>150</v>
      </c>
      <c r="G29" s="329">
        <v>90</v>
      </c>
    </row>
    <row r="30" spans="1:7">
      <c r="A30" s="313"/>
      <c r="B30" s="395" t="s">
        <v>82</v>
      </c>
      <c r="C30" s="329">
        <v>2012</v>
      </c>
      <c r="D30" s="329">
        <v>54</v>
      </c>
      <c r="E30" s="329">
        <v>48</v>
      </c>
      <c r="F30" s="329">
        <v>47</v>
      </c>
      <c r="G30" s="329">
        <v>40</v>
      </c>
    </row>
    <row r="31" spans="1:7">
      <c r="A31" s="313"/>
      <c r="B31" s="395" t="s">
        <v>83</v>
      </c>
      <c r="C31" s="329">
        <v>2012</v>
      </c>
      <c r="D31" s="329">
        <v>1408</v>
      </c>
      <c r="E31" s="329">
        <v>588</v>
      </c>
      <c r="F31" s="329">
        <v>880</v>
      </c>
      <c r="G31" s="329">
        <v>320</v>
      </c>
    </row>
    <row r="32" spans="1:7" s="389" customFormat="1">
      <c r="A32" s="393"/>
      <c r="B32" s="395" t="s">
        <v>31</v>
      </c>
      <c r="C32" s="429">
        <v>2012</v>
      </c>
      <c r="D32" s="429">
        <v>56</v>
      </c>
      <c r="E32" s="429">
        <v>0</v>
      </c>
      <c r="F32" s="429">
        <v>170</v>
      </c>
      <c r="G32" s="429">
        <v>38</v>
      </c>
    </row>
    <row r="33" spans="1:7">
      <c r="A33" s="313"/>
      <c r="B33" s="395" t="s">
        <v>84</v>
      </c>
      <c r="C33" s="329">
        <v>2012</v>
      </c>
      <c r="D33" s="329">
        <v>300</v>
      </c>
      <c r="E33" s="329">
        <v>200</v>
      </c>
      <c r="F33" s="329">
        <v>400</v>
      </c>
      <c r="G33" s="329">
        <v>300</v>
      </c>
    </row>
    <row r="34" spans="1:7">
      <c r="A34" s="313"/>
      <c r="B34" s="395" t="s">
        <v>85</v>
      </c>
      <c r="C34" s="329">
        <v>0</v>
      </c>
      <c r="D34" s="329">
        <v>0</v>
      </c>
      <c r="E34" s="329">
        <v>0</v>
      </c>
      <c r="F34" s="329">
        <v>0</v>
      </c>
      <c r="G34" s="329">
        <v>0</v>
      </c>
    </row>
    <row r="35" spans="1:7">
      <c r="A35" s="313"/>
      <c r="B35" s="395" t="s">
        <v>86</v>
      </c>
      <c r="C35" s="329">
        <v>2012</v>
      </c>
      <c r="D35" s="329">
        <v>420</v>
      </c>
      <c r="E35" s="329">
        <v>250</v>
      </c>
      <c r="F35" s="329">
        <v>950</v>
      </c>
      <c r="G35" s="329">
        <v>380</v>
      </c>
    </row>
    <row r="36" spans="1:7" s="389" customFormat="1">
      <c r="A36" s="393"/>
      <c r="B36" s="395" t="s">
        <v>0</v>
      </c>
      <c r="C36" s="467">
        <v>2012</v>
      </c>
      <c r="D36" s="467">
        <v>500</v>
      </c>
      <c r="E36" s="467">
        <v>275</v>
      </c>
      <c r="F36" s="467">
        <v>600</v>
      </c>
      <c r="G36" s="467">
        <v>250</v>
      </c>
    </row>
    <row r="37" spans="1:7" s="389" customFormat="1">
      <c r="A37" s="393"/>
      <c r="B37" s="395" t="s">
        <v>51</v>
      </c>
      <c r="C37" s="452">
        <v>2012</v>
      </c>
      <c r="D37" s="452">
        <v>80</v>
      </c>
      <c r="E37" s="452">
        <v>30</v>
      </c>
      <c r="F37" s="452">
        <v>50</v>
      </c>
      <c r="G37" s="452">
        <v>30</v>
      </c>
    </row>
    <row r="38" spans="1:7" ht="15" thickBot="1">
      <c r="A38" s="316"/>
      <c r="B38" s="412" t="s">
        <v>87</v>
      </c>
      <c r="C38" s="329">
        <v>2012</v>
      </c>
      <c r="D38" s="329">
        <v>300</v>
      </c>
      <c r="E38" s="329">
        <v>0</v>
      </c>
      <c r="F38" s="329">
        <v>450</v>
      </c>
      <c r="G38" s="329">
        <v>0</v>
      </c>
    </row>
    <row r="39" spans="1:7" ht="16" thickTop="1" thickBot="1">
      <c r="A39" s="317" t="s">
        <v>74</v>
      </c>
      <c r="B39" s="401">
        <f>COUNTA(B19:B38)</f>
        <v>20</v>
      </c>
      <c r="C39" s="137"/>
      <c r="D39" s="304">
        <f>SUM(D19:D38)</f>
        <v>8806</v>
      </c>
      <c r="E39" s="304">
        <f t="shared" ref="E39:G39" si="0">SUM(E19:E38)</f>
        <v>4522</v>
      </c>
      <c r="F39" s="304">
        <f t="shared" si="0"/>
        <v>11776</v>
      </c>
      <c r="G39" s="304">
        <f t="shared" si="0"/>
        <v>5387</v>
      </c>
    </row>
    <row r="40" spans="1:7">
      <c r="A40" s="312" t="s">
        <v>88</v>
      </c>
      <c r="B40" s="395" t="s">
        <v>89</v>
      </c>
      <c r="C40" s="330">
        <v>2012</v>
      </c>
      <c r="D40" s="330">
        <v>94</v>
      </c>
      <c r="E40" s="330">
        <v>18</v>
      </c>
      <c r="F40" s="330">
        <v>212</v>
      </c>
      <c r="G40" s="330">
        <v>53</v>
      </c>
    </row>
    <row r="41" spans="1:7">
      <c r="A41" s="311"/>
      <c r="B41" s="395" t="s">
        <v>90</v>
      </c>
      <c r="C41" s="330">
        <v>2012</v>
      </c>
      <c r="D41" s="330">
        <v>30</v>
      </c>
      <c r="E41" s="330">
        <v>15</v>
      </c>
      <c r="F41" s="330">
        <v>180</v>
      </c>
      <c r="G41" s="330">
        <v>80</v>
      </c>
    </row>
    <row r="42" spans="1:7">
      <c r="A42" s="311"/>
      <c r="B42" s="395" t="s">
        <v>4</v>
      </c>
      <c r="C42" s="330">
        <v>2011</v>
      </c>
      <c r="D42" s="330">
        <v>350</v>
      </c>
      <c r="E42" s="330">
        <v>150</v>
      </c>
      <c r="F42" s="330">
        <v>600</v>
      </c>
      <c r="G42" s="330">
        <v>340</v>
      </c>
    </row>
    <row r="43" spans="1:7">
      <c r="A43" s="314"/>
      <c r="B43" s="395" t="s">
        <v>92</v>
      </c>
      <c r="C43" s="331">
        <v>2012</v>
      </c>
      <c r="D43" s="331">
        <v>90</v>
      </c>
      <c r="E43" s="331">
        <v>40</v>
      </c>
      <c r="F43" s="331">
        <v>58</v>
      </c>
      <c r="G43" s="331">
        <v>24</v>
      </c>
    </row>
    <row r="44" spans="1:7" s="389" customFormat="1">
      <c r="A44" s="394"/>
      <c r="B44" s="395" t="s">
        <v>65</v>
      </c>
      <c r="C44" s="403">
        <v>2012</v>
      </c>
      <c r="D44" s="403">
        <v>80</v>
      </c>
      <c r="E44" s="403">
        <v>60</v>
      </c>
      <c r="F44" s="403">
        <v>150</v>
      </c>
      <c r="G44" s="403">
        <v>100</v>
      </c>
    </row>
    <row r="45" spans="1:7">
      <c r="A45" s="314"/>
      <c r="B45" s="395" t="s">
        <v>93</v>
      </c>
      <c r="C45" s="331">
        <v>2012</v>
      </c>
      <c r="D45" s="331">
        <v>80</v>
      </c>
      <c r="E45" s="331">
        <v>60</v>
      </c>
      <c r="F45" s="331">
        <v>300</v>
      </c>
      <c r="G45" s="331">
        <v>150</v>
      </c>
    </row>
    <row r="46" spans="1:7">
      <c r="A46" s="314"/>
      <c r="B46" s="395" t="s">
        <v>94</v>
      </c>
      <c r="C46" s="403">
        <v>1972</v>
      </c>
      <c r="D46" s="403">
        <v>27</v>
      </c>
      <c r="E46" s="403">
        <v>17</v>
      </c>
      <c r="F46" s="403">
        <v>43</v>
      </c>
      <c r="G46" s="403">
        <v>33</v>
      </c>
    </row>
    <row r="47" spans="1:7">
      <c r="A47" s="314"/>
      <c r="B47" s="395" t="s">
        <v>95</v>
      </c>
      <c r="C47" s="334">
        <v>2012</v>
      </c>
      <c r="D47" s="334">
        <v>600</v>
      </c>
      <c r="E47" s="334">
        <v>350</v>
      </c>
      <c r="F47" s="334">
        <v>700</v>
      </c>
      <c r="G47" s="334">
        <v>350</v>
      </c>
    </row>
    <row r="48" spans="1:7">
      <c r="A48" s="314"/>
      <c r="B48" s="395" t="s">
        <v>96</v>
      </c>
      <c r="C48" s="334">
        <v>2012</v>
      </c>
      <c r="D48" s="334">
        <v>80</v>
      </c>
      <c r="E48" s="334">
        <v>45</v>
      </c>
      <c r="F48" s="334">
        <v>150</v>
      </c>
      <c r="G48" s="334">
        <v>90</v>
      </c>
    </row>
    <row r="49" spans="1:7" s="389" customFormat="1">
      <c r="A49" s="394"/>
      <c r="B49" s="395" t="s">
        <v>28</v>
      </c>
      <c r="C49" s="403">
        <v>2011</v>
      </c>
      <c r="D49" s="403">
        <v>65</v>
      </c>
      <c r="E49" s="403">
        <v>36</v>
      </c>
      <c r="F49" s="403">
        <v>118</v>
      </c>
      <c r="G49" s="403">
        <v>115</v>
      </c>
    </row>
    <row r="50" spans="1:7" s="389" customFormat="1">
      <c r="A50" s="394"/>
      <c r="B50" s="395" t="s">
        <v>56</v>
      </c>
      <c r="C50" s="464">
        <v>2011</v>
      </c>
      <c r="D50" s="464">
        <v>110</v>
      </c>
      <c r="E50" s="464">
        <v>80</v>
      </c>
      <c r="F50" s="464">
        <v>120</v>
      </c>
      <c r="G50" s="464">
        <v>90</v>
      </c>
    </row>
    <row r="51" spans="1:7">
      <c r="A51" s="314"/>
      <c r="B51" s="395" t="s">
        <v>97</v>
      </c>
      <c r="C51" s="334">
        <v>2012</v>
      </c>
      <c r="D51" s="334">
        <v>2700</v>
      </c>
      <c r="E51" s="334">
        <v>950</v>
      </c>
      <c r="F51" s="334">
        <v>1450</v>
      </c>
      <c r="G51" s="334">
        <v>700</v>
      </c>
    </row>
    <row r="52" spans="1:7">
      <c r="A52" s="314"/>
      <c r="B52" s="395" t="s">
        <v>98</v>
      </c>
      <c r="C52" s="334">
        <v>2012</v>
      </c>
      <c r="D52" s="334">
        <v>180</v>
      </c>
      <c r="E52" s="334">
        <v>50</v>
      </c>
      <c r="F52" s="334">
        <v>300</v>
      </c>
      <c r="G52" s="334">
        <v>80</v>
      </c>
    </row>
    <row r="53" spans="1:7">
      <c r="A53" s="314"/>
      <c r="B53" s="395" t="s">
        <v>99</v>
      </c>
      <c r="C53" s="334">
        <v>2012</v>
      </c>
      <c r="D53" s="334">
        <v>150</v>
      </c>
      <c r="E53" s="334">
        <v>120</v>
      </c>
      <c r="F53" s="334">
        <v>130</v>
      </c>
      <c r="G53" s="334">
        <v>130</v>
      </c>
    </row>
    <row r="54" spans="1:7" s="389" customFormat="1">
      <c r="A54" s="394"/>
      <c r="B54" s="395" t="s">
        <v>27</v>
      </c>
      <c r="C54" s="331">
        <v>2012</v>
      </c>
      <c r="D54" s="331">
        <v>123</v>
      </c>
      <c r="E54" s="331">
        <v>41</v>
      </c>
      <c r="F54" s="331">
        <v>286</v>
      </c>
      <c r="G54" s="331">
        <v>142</v>
      </c>
    </row>
    <row r="55" spans="1:7" s="389" customFormat="1">
      <c r="A55" s="394"/>
      <c r="B55" s="395" t="s">
        <v>25</v>
      </c>
      <c r="C55" s="403">
        <v>2012</v>
      </c>
      <c r="D55" s="403">
        <v>170</v>
      </c>
      <c r="E55" s="403">
        <v>85</v>
      </c>
      <c r="F55" s="403">
        <v>285</v>
      </c>
      <c r="G55" s="403">
        <v>179</v>
      </c>
    </row>
    <row r="56" spans="1:7">
      <c r="A56" s="314"/>
      <c r="B56" s="395" t="s">
        <v>100</v>
      </c>
      <c r="C56" s="334">
        <v>2011</v>
      </c>
      <c r="D56" s="334">
        <v>70</v>
      </c>
      <c r="E56" s="334">
        <v>40</v>
      </c>
      <c r="F56" s="334">
        <v>120</v>
      </c>
      <c r="G56" s="334">
        <v>70</v>
      </c>
    </row>
    <row r="57" spans="1:7">
      <c r="A57" s="314"/>
      <c r="B57" s="395" t="s">
        <v>101</v>
      </c>
      <c r="C57" s="334">
        <v>2012</v>
      </c>
      <c r="D57" s="334">
        <v>52</v>
      </c>
      <c r="E57" s="334">
        <v>21</v>
      </c>
      <c r="F57" s="334">
        <v>121</v>
      </c>
      <c r="G57" s="334">
        <v>55</v>
      </c>
    </row>
    <row r="58" spans="1:7">
      <c r="A58" s="314"/>
      <c r="B58" s="395" t="s">
        <v>102</v>
      </c>
      <c r="C58" s="334">
        <v>2011</v>
      </c>
      <c r="D58" s="334">
        <v>60</v>
      </c>
      <c r="E58" s="334">
        <v>25</v>
      </c>
      <c r="F58" s="334">
        <v>120</v>
      </c>
      <c r="G58" s="334">
        <v>100</v>
      </c>
    </row>
    <row r="59" spans="1:7">
      <c r="A59" s="314"/>
      <c r="B59" s="395" t="s">
        <v>103</v>
      </c>
      <c r="C59" s="334">
        <v>0</v>
      </c>
      <c r="D59" s="334">
        <v>0</v>
      </c>
      <c r="E59" s="334">
        <v>0</v>
      </c>
      <c r="F59" s="334">
        <v>0</v>
      </c>
      <c r="G59" s="334">
        <v>0</v>
      </c>
    </row>
    <row r="60" spans="1:7">
      <c r="A60" s="314"/>
      <c r="B60" s="395" t="s">
        <v>104</v>
      </c>
      <c r="C60" s="334">
        <v>2012</v>
      </c>
      <c r="D60" s="334">
        <v>38</v>
      </c>
      <c r="E60" s="334">
        <v>16</v>
      </c>
      <c r="F60" s="334">
        <v>0</v>
      </c>
      <c r="G60" s="334">
        <v>0</v>
      </c>
    </row>
    <row r="61" spans="1:7">
      <c r="A61" s="314"/>
      <c r="B61" s="395" t="s">
        <v>105</v>
      </c>
      <c r="C61" s="334">
        <v>2012</v>
      </c>
      <c r="D61" s="334">
        <v>0</v>
      </c>
      <c r="E61" s="334">
        <v>0</v>
      </c>
      <c r="F61" s="334">
        <v>700</v>
      </c>
      <c r="G61" s="334">
        <v>400</v>
      </c>
    </row>
    <row r="62" spans="1:7" s="389" customFormat="1">
      <c r="A62" s="394"/>
      <c r="B62" s="395" t="s">
        <v>39</v>
      </c>
      <c r="C62" s="447">
        <v>2011</v>
      </c>
      <c r="D62" s="447">
        <v>40</v>
      </c>
      <c r="E62" s="447">
        <v>15</v>
      </c>
      <c r="F62" s="447">
        <v>95</v>
      </c>
      <c r="G62" s="447">
        <v>22</v>
      </c>
    </row>
    <row r="63" spans="1:7">
      <c r="A63" s="314"/>
      <c r="B63" s="395" t="s">
        <v>106</v>
      </c>
      <c r="C63" s="334">
        <v>2012</v>
      </c>
      <c r="D63" s="334">
        <v>80</v>
      </c>
      <c r="E63" s="334">
        <v>20</v>
      </c>
      <c r="F63" s="334">
        <v>150</v>
      </c>
      <c r="G63" s="334">
        <v>40</v>
      </c>
    </row>
    <row r="64" spans="1:7">
      <c r="A64" s="314"/>
      <c r="B64" s="395" t="s">
        <v>107</v>
      </c>
      <c r="C64" s="334">
        <v>2011</v>
      </c>
      <c r="D64" s="334">
        <v>0</v>
      </c>
      <c r="E64" s="334">
        <v>0</v>
      </c>
      <c r="F64" s="334">
        <v>0</v>
      </c>
      <c r="G64" s="334">
        <v>0</v>
      </c>
    </row>
    <row r="65" spans="1:7" s="389" customFormat="1">
      <c r="A65" s="394"/>
      <c r="B65" s="395" t="s">
        <v>55</v>
      </c>
      <c r="C65" s="455">
        <v>2012</v>
      </c>
      <c r="D65" s="455">
        <v>40</v>
      </c>
      <c r="E65" s="455">
        <v>16</v>
      </c>
      <c r="F65" s="455">
        <v>80</v>
      </c>
      <c r="G65" s="455">
        <v>41</v>
      </c>
    </row>
    <row r="66" spans="1:7">
      <c r="A66" s="314"/>
      <c r="B66" s="395" t="s">
        <v>108</v>
      </c>
      <c r="C66" s="334">
        <v>2012</v>
      </c>
      <c r="D66" s="334">
        <v>0</v>
      </c>
      <c r="E66" s="334">
        <v>0</v>
      </c>
      <c r="F66" s="334">
        <v>0</v>
      </c>
      <c r="G66" s="334">
        <v>0</v>
      </c>
    </row>
    <row r="67" spans="1:7">
      <c r="A67" s="314"/>
      <c r="B67" s="395" t="s">
        <v>109</v>
      </c>
      <c r="C67" s="334">
        <v>1997</v>
      </c>
      <c r="D67" s="334">
        <v>197</v>
      </c>
      <c r="E67" s="334">
        <v>69</v>
      </c>
      <c r="F67" s="334">
        <v>208</v>
      </c>
      <c r="G67" s="334">
        <v>76</v>
      </c>
    </row>
    <row r="68" spans="1:7">
      <c r="A68" s="314"/>
      <c r="B68" s="395" t="s">
        <v>110</v>
      </c>
      <c r="C68" s="334">
        <v>2011</v>
      </c>
      <c r="D68" s="334">
        <v>30</v>
      </c>
      <c r="E68" s="334">
        <v>20</v>
      </c>
      <c r="F68" s="334">
        <v>70</v>
      </c>
      <c r="G68" s="334">
        <v>50</v>
      </c>
    </row>
    <row r="69" spans="1:7">
      <c r="A69" s="314"/>
      <c r="B69" s="395" t="s">
        <v>142</v>
      </c>
      <c r="C69" s="334">
        <v>2012</v>
      </c>
      <c r="D69" s="334">
        <v>42</v>
      </c>
      <c r="E69" s="334">
        <v>16</v>
      </c>
      <c r="F69" s="334">
        <v>60</v>
      </c>
      <c r="G69" s="334">
        <v>18</v>
      </c>
    </row>
    <row r="70" spans="1:7">
      <c r="A70" s="314"/>
      <c r="B70" s="395" t="s">
        <v>111</v>
      </c>
      <c r="C70" s="334">
        <v>2012</v>
      </c>
      <c r="D70" s="334">
        <v>200</v>
      </c>
      <c r="E70" s="334">
        <v>150</v>
      </c>
      <c r="F70" s="334">
        <v>250</v>
      </c>
      <c r="G70" s="334">
        <v>180</v>
      </c>
    </row>
    <row r="71" spans="1:7">
      <c r="A71" s="314"/>
      <c r="B71" s="395" t="s">
        <v>112</v>
      </c>
      <c r="C71" s="334">
        <v>2011</v>
      </c>
      <c r="D71" s="334">
        <v>60</v>
      </c>
      <c r="E71" s="334">
        <v>30</v>
      </c>
      <c r="F71" s="334">
        <v>30</v>
      </c>
      <c r="G71" s="334">
        <v>25</v>
      </c>
    </row>
    <row r="72" spans="1:7">
      <c r="A72" s="311"/>
      <c r="B72" s="395" t="s">
        <v>113</v>
      </c>
      <c r="C72" s="334">
        <v>2011</v>
      </c>
      <c r="D72" s="334">
        <v>39</v>
      </c>
      <c r="E72" s="334">
        <v>12</v>
      </c>
      <c r="F72" s="334">
        <v>93</v>
      </c>
      <c r="G72" s="334">
        <v>40</v>
      </c>
    </row>
    <row r="73" spans="1:7">
      <c r="A73" s="311"/>
      <c r="B73" s="395" t="s">
        <v>114</v>
      </c>
      <c r="C73" s="334">
        <v>2012</v>
      </c>
      <c r="D73" s="334">
        <v>68</v>
      </c>
      <c r="E73" s="334">
        <v>36</v>
      </c>
      <c r="F73" s="334">
        <v>126</v>
      </c>
      <c r="G73" s="334">
        <v>53</v>
      </c>
    </row>
    <row r="74" spans="1:7" ht="15" thickBot="1">
      <c r="A74" s="318"/>
      <c r="B74" s="412" t="s">
        <v>115</v>
      </c>
      <c r="C74" s="334">
        <v>2012</v>
      </c>
      <c r="D74" s="334">
        <v>0</v>
      </c>
      <c r="E74" s="334">
        <v>0</v>
      </c>
      <c r="F74" s="334">
        <v>900</v>
      </c>
      <c r="G74" s="334">
        <v>650</v>
      </c>
    </row>
    <row r="75" spans="1:7" ht="16" thickTop="1" thickBot="1">
      <c r="A75" s="317" t="s">
        <v>74</v>
      </c>
      <c r="B75" s="401">
        <f>COUNTA(B40:B74)</f>
        <v>35</v>
      </c>
      <c r="C75" s="137"/>
      <c r="D75" s="305">
        <f>SUM(D40:D74)</f>
        <v>5945</v>
      </c>
      <c r="E75" s="305">
        <f t="shared" ref="E75:G75" si="1">SUM(E40:E74)</f>
        <v>2603</v>
      </c>
      <c r="F75" s="305">
        <f t="shared" si="1"/>
        <v>8205</v>
      </c>
      <c r="G75" s="466">
        <f t="shared" si="1"/>
        <v>4476</v>
      </c>
    </row>
    <row r="76" spans="1:7">
      <c r="A76" s="312" t="s">
        <v>116</v>
      </c>
      <c r="B76" s="413" t="s">
        <v>117</v>
      </c>
      <c r="C76" s="335">
        <v>2012</v>
      </c>
      <c r="D76" s="335">
        <v>82</v>
      </c>
      <c r="E76" s="335">
        <v>36</v>
      </c>
      <c r="F76" s="335">
        <v>224</v>
      </c>
      <c r="G76" s="335">
        <v>198</v>
      </c>
    </row>
    <row r="77" spans="1:7" s="389" customFormat="1">
      <c r="A77" s="406"/>
      <c r="B77" s="413" t="s">
        <v>47</v>
      </c>
      <c r="C77" s="447">
        <v>0</v>
      </c>
      <c r="D77" s="447">
        <v>0</v>
      </c>
      <c r="E77" s="447">
        <v>0</v>
      </c>
      <c r="F77" s="447">
        <v>0</v>
      </c>
      <c r="G77" s="447">
        <v>0</v>
      </c>
    </row>
    <row r="78" spans="1:7" s="389" customFormat="1">
      <c r="A78" s="406"/>
      <c r="B78" s="413" t="s">
        <v>33</v>
      </c>
      <c r="C78" s="429">
        <v>0</v>
      </c>
      <c r="D78" s="429">
        <v>0</v>
      </c>
      <c r="E78" s="429">
        <v>0</v>
      </c>
      <c r="F78" s="429">
        <v>0</v>
      </c>
      <c r="G78" s="429">
        <v>0</v>
      </c>
    </row>
    <row r="79" spans="1:7" ht="15" thickBot="1">
      <c r="A79" s="320"/>
      <c r="B79" s="414" t="s">
        <v>118</v>
      </c>
      <c r="C79" s="335">
        <v>2011</v>
      </c>
      <c r="D79" s="335">
        <v>16</v>
      </c>
      <c r="E79" s="335">
        <v>10</v>
      </c>
      <c r="F79" s="335">
        <v>12</v>
      </c>
      <c r="G79" s="335">
        <v>8</v>
      </c>
    </row>
    <row r="80" spans="1:7" ht="16" thickTop="1" thickBot="1">
      <c r="A80" s="317" t="s">
        <v>74</v>
      </c>
      <c r="B80" s="401">
        <f>COUNTA(B76:B79)</f>
        <v>4</v>
      </c>
      <c r="C80" s="137"/>
      <c r="D80" s="306">
        <f>SUM(D76:D79)</f>
        <v>98</v>
      </c>
      <c r="E80" s="306">
        <f t="shared" ref="E80:G80" si="2">SUM(E76:E79)</f>
        <v>46</v>
      </c>
      <c r="F80" s="306">
        <f t="shared" si="2"/>
        <v>236</v>
      </c>
      <c r="G80" s="333">
        <f t="shared" si="2"/>
        <v>206</v>
      </c>
    </row>
    <row r="81" spans="1:7" s="389" customFormat="1">
      <c r="A81" s="312" t="s">
        <v>119</v>
      </c>
      <c r="B81" s="395" t="s">
        <v>91</v>
      </c>
      <c r="C81" s="403">
        <v>2011</v>
      </c>
      <c r="D81" s="403">
        <v>180</v>
      </c>
      <c r="E81" s="403">
        <v>85</v>
      </c>
      <c r="F81" s="403">
        <v>195</v>
      </c>
      <c r="G81" s="403">
        <v>76</v>
      </c>
    </row>
    <row r="82" spans="1:7">
      <c r="B82" s="395" t="s">
        <v>120</v>
      </c>
      <c r="C82" s="336">
        <v>0</v>
      </c>
      <c r="D82" s="336">
        <v>0</v>
      </c>
      <c r="E82" s="336">
        <v>0</v>
      </c>
      <c r="F82" s="336">
        <v>0</v>
      </c>
      <c r="G82" s="336">
        <v>0</v>
      </c>
    </row>
    <row r="83" spans="1:7">
      <c r="A83" s="319"/>
      <c r="B83" s="395" t="s">
        <v>121</v>
      </c>
      <c r="C83" s="336">
        <v>2012</v>
      </c>
      <c r="D83" s="336">
        <v>0</v>
      </c>
      <c r="E83" s="336">
        <v>0</v>
      </c>
      <c r="F83" s="336">
        <v>0</v>
      </c>
      <c r="G83" s="336">
        <v>0</v>
      </c>
    </row>
    <row r="84" spans="1:7" s="389" customFormat="1">
      <c r="A84" s="424"/>
      <c r="B84" s="395" t="s">
        <v>30</v>
      </c>
      <c r="C84" s="427">
        <v>2012</v>
      </c>
      <c r="D84" s="427">
        <v>80</v>
      </c>
      <c r="E84" s="427">
        <v>50</v>
      </c>
      <c r="F84" s="427">
        <v>300</v>
      </c>
      <c r="G84" s="427">
        <v>225</v>
      </c>
    </row>
    <row r="85" spans="1:7" s="389" customFormat="1">
      <c r="A85" s="424"/>
      <c r="B85" s="395" t="s">
        <v>29</v>
      </c>
      <c r="C85" s="403">
        <v>2011</v>
      </c>
      <c r="D85" s="403">
        <v>8</v>
      </c>
      <c r="E85" s="403">
        <v>2</v>
      </c>
      <c r="F85" s="403">
        <v>15</v>
      </c>
      <c r="G85" s="403">
        <v>6</v>
      </c>
    </row>
    <row r="86" spans="1:7">
      <c r="A86" s="311"/>
      <c r="B86" s="395" t="s">
        <v>122</v>
      </c>
      <c r="C86" s="336">
        <v>2012</v>
      </c>
      <c r="D86" s="336">
        <v>500</v>
      </c>
      <c r="E86" s="336">
        <v>150</v>
      </c>
      <c r="F86" s="336">
        <v>1200</v>
      </c>
      <c r="G86" s="336">
        <v>600</v>
      </c>
    </row>
    <row r="87" spans="1:7">
      <c r="A87" s="311"/>
      <c r="B87" s="395" t="s">
        <v>123</v>
      </c>
      <c r="C87" s="336">
        <v>0</v>
      </c>
      <c r="D87" s="336">
        <v>0</v>
      </c>
      <c r="E87" s="336">
        <v>0</v>
      </c>
      <c r="F87" s="336">
        <v>0</v>
      </c>
      <c r="G87" s="336">
        <v>0</v>
      </c>
    </row>
    <row r="88" spans="1:7">
      <c r="A88" s="311"/>
      <c r="B88" s="395" t="s">
        <v>124</v>
      </c>
      <c r="C88" s="336">
        <v>2012</v>
      </c>
      <c r="D88" s="336">
        <v>40</v>
      </c>
      <c r="E88" s="336">
        <v>30</v>
      </c>
      <c r="F88" s="336">
        <v>50</v>
      </c>
      <c r="G88" s="336">
        <v>30</v>
      </c>
    </row>
    <row r="89" spans="1:7" s="389" customFormat="1">
      <c r="B89" s="395" t="s">
        <v>54</v>
      </c>
      <c r="C89" s="452">
        <v>2011</v>
      </c>
      <c r="D89" s="452">
        <v>0</v>
      </c>
      <c r="E89" s="452">
        <v>0</v>
      </c>
      <c r="F89" s="452">
        <v>15</v>
      </c>
      <c r="G89" s="452">
        <v>4</v>
      </c>
    </row>
    <row r="90" spans="1:7" s="389" customFormat="1">
      <c r="B90" s="395" t="s">
        <v>73</v>
      </c>
      <c r="C90" s="403">
        <v>2011</v>
      </c>
      <c r="D90" s="403">
        <v>160</v>
      </c>
      <c r="E90" s="403">
        <v>95</v>
      </c>
      <c r="F90" s="403">
        <v>210</v>
      </c>
      <c r="G90" s="403">
        <v>161</v>
      </c>
    </row>
    <row r="91" spans="1:7">
      <c r="A91" s="311"/>
      <c r="B91" s="395" t="s">
        <v>125</v>
      </c>
      <c r="C91" s="336">
        <v>2012</v>
      </c>
      <c r="D91" s="336">
        <v>389</v>
      </c>
      <c r="E91" s="336">
        <v>209</v>
      </c>
      <c r="F91" s="336">
        <v>1679</v>
      </c>
      <c r="G91" s="336">
        <v>926</v>
      </c>
    </row>
    <row r="92" spans="1:7" ht="15" thickBot="1">
      <c r="A92" s="318"/>
      <c r="B92" s="412" t="s">
        <v>126</v>
      </c>
      <c r="C92" s="336">
        <v>2011</v>
      </c>
      <c r="D92" s="336">
        <v>8</v>
      </c>
      <c r="E92" s="336">
        <v>6</v>
      </c>
      <c r="F92" s="336">
        <v>75</v>
      </c>
      <c r="G92" s="336">
        <v>45</v>
      </c>
    </row>
    <row r="93" spans="1:7" ht="16" thickTop="1" thickBot="1">
      <c r="A93" s="321" t="s">
        <v>74</v>
      </c>
      <c r="B93" s="415">
        <f>COUNTA(B81:B92)</f>
        <v>12</v>
      </c>
      <c r="C93" s="137"/>
      <c r="D93" s="305">
        <f>SUM(D81:D92)</f>
        <v>1365</v>
      </c>
      <c r="E93" s="305">
        <f t="shared" ref="E93:G93" si="3">SUM(E81:E92)</f>
        <v>627</v>
      </c>
      <c r="F93" s="305">
        <f t="shared" si="3"/>
        <v>3739</v>
      </c>
      <c r="G93" s="305">
        <f t="shared" si="3"/>
        <v>2073</v>
      </c>
    </row>
    <row r="94" spans="1:7" ht="15" thickBot="1">
      <c r="A94" s="322" t="s">
        <v>127</v>
      </c>
      <c r="B94" s="418">
        <f>SUM(B93,B80,B75,B39,B18)</f>
        <v>86</v>
      </c>
      <c r="C94" s="138"/>
      <c r="D94" s="332">
        <f>SUM(D93,D80,D75,D39,D18)</f>
        <v>18414</v>
      </c>
      <c r="E94" s="332">
        <f>SUM(E93,E80,E75,E39,E18)</f>
        <v>8640</v>
      </c>
      <c r="F94" s="332">
        <f>SUM(F93,F80,F75,F39,F18)</f>
        <v>28813</v>
      </c>
      <c r="G94" s="332">
        <f>SUM(G93,G80,G75,G39,G18)</f>
        <v>13752</v>
      </c>
    </row>
  </sheetData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94"/>
  <sheetViews>
    <sheetView workbookViewId="0">
      <selection activeCell="B37" sqref="B37"/>
    </sheetView>
  </sheetViews>
  <sheetFormatPr baseColWidth="10" defaultColWidth="8.83203125" defaultRowHeight="14"/>
  <cols>
    <col min="1" max="1" width="17.6640625" customWidth="1"/>
    <col min="2" max="2" width="24.33203125" customWidth="1"/>
    <col min="3" max="6" width="17.5" customWidth="1"/>
  </cols>
  <sheetData>
    <row r="1" spans="1:6">
      <c r="B1" s="442" t="s">
        <v>19</v>
      </c>
    </row>
    <row r="2" spans="1:6" ht="15" thickBot="1">
      <c r="A2" s="439" t="s">
        <v>128</v>
      </c>
      <c r="B2" s="444" t="s">
        <v>36</v>
      </c>
      <c r="C2" s="338" t="s">
        <v>131</v>
      </c>
      <c r="D2" s="338" t="s">
        <v>132</v>
      </c>
      <c r="E2" s="338" t="s">
        <v>133</v>
      </c>
      <c r="F2" s="338" t="s">
        <v>134</v>
      </c>
    </row>
    <row r="3" spans="1:6">
      <c r="A3" s="339" t="s">
        <v>63</v>
      </c>
      <c r="B3" s="395" t="s">
        <v>64</v>
      </c>
      <c r="C3" s="352">
        <v>88</v>
      </c>
      <c r="D3" s="352">
        <v>24</v>
      </c>
      <c r="E3" s="352">
        <v>68</v>
      </c>
      <c r="F3" s="352">
        <v>24</v>
      </c>
    </row>
    <row r="4" spans="1:6">
      <c r="A4" s="340"/>
      <c r="B4" s="395" t="s">
        <v>66</v>
      </c>
      <c r="C4" s="353">
        <v>0</v>
      </c>
      <c r="D4" s="353">
        <v>0</v>
      </c>
      <c r="E4" s="353">
        <v>0</v>
      </c>
      <c r="F4" s="353">
        <v>0</v>
      </c>
    </row>
    <row r="5" spans="1:6">
      <c r="A5" s="340"/>
      <c r="B5" s="395" t="s">
        <v>67</v>
      </c>
      <c r="C5" s="353">
        <v>32</v>
      </c>
      <c r="D5" s="353">
        <v>32</v>
      </c>
      <c r="E5" s="353">
        <v>20</v>
      </c>
      <c r="F5" s="353">
        <v>0</v>
      </c>
    </row>
    <row r="6" spans="1:6" s="389" customFormat="1">
      <c r="A6" s="393"/>
      <c r="B6" s="395" t="s">
        <v>26</v>
      </c>
      <c r="C6" s="403">
        <v>87</v>
      </c>
      <c r="D6" s="403">
        <v>23</v>
      </c>
      <c r="E6" s="403">
        <v>0</v>
      </c>
      <c r="F6" s="403">
        <v>0</v>
      </c>
    </row>
    <row r="7" spans="1:6" s="389" customFormat="1">
      <c r="A7" s="393"/>
      <c r="B7" s="395" t="s">
        <v>38</v>
      </c>
      <c r="C7" s="435">
        <v>88</v>
      </c>
      <c r="D7" s="435">
        <v>12</v>
      </c>
      <c r="E7" s="435">
        <v>0</v>
      </c>
      <c r="F7" s="435">
        <v>0</v>
      </c>
    </row>
    <row r="8" spans="1:6" s="389" customFormat="1">
      <c r="A8" s="393"/>
      <c r="B8" s="395" t="s">
        <v>50</v>
      </c>
      <c r="C8" s="452">
        <v>833</v>
      </c>
      <c r="D8" s="452">
        <v>252</v>
      </c>
      <c r="E8" s="452">
        <v>2632</v>
      </c>
      <c r="F8" s="452">
        <v>722</v>
      </c>
    </row>
    <row r="9" spans="1:6" s="389" customFormat="1">
      <c r="A9" s="393"/>
      <c r="B9" s="395" t="s">
        <v>49</v>
      </c>
      <c r="C9" s="450">
        <v>212</v>
      </c>
      <c r="D9" s="450">
        <v>174</v>
      </c>
      <c r="E9" s="450">
        <v>387</v>
      </c>
      <c r="F9" s="450">
        <v>297</v>
      </c>
    </row>
    <row r="10" spans="1:6" s="389" customFormat="1">
      <c r="A10" s="393"/>
      <c r="B10" s="395" t="s">
        <v>35</v>
      </c>
      <c r="C10" s="429">
        <v>43</v>
      </c>
      <c r="D10" s="429">
        <v>11</v>
      </c>
      <c r="E10" s="429">
        <v>102</v>
      </c>
      <c r="F10" s="429">
        <v>16</v>
      </c>
    </row>
    <row r="11" spans="1:6">
      <c r="A11" s="340"/>
      <c r="B11" s="395" t="s">
        <v>68</v>
      </c>
      <c r="C11" s="353">
        <v>55</v>
      </c>
      <c r="D11" s="353">
        <v>0</v>
      </c>
      <c r="E11" s="353">
        <v>68</v>
      </c>
      <c r="F11" s="353">
        <v>0</v>
      </c>
    </row>
    <row r="12" spans="1:6">
      <c r="A12" s="340"/>
      <c r="B12" s="395" t="s">
        <v>69</v>
      </c>
      <c r="C12" s="353">
        <v>500</v>
      </c>
      <c r="D12" s="353">
        <v>300</v>
      </c>
      <c r="E12" s="353">
        <v>400</v>
      </c>
      <c r="F12" s="353">
        <v>200</v>
      </c>
    </row>
    <row r="13" spans="1:6">
      <c r="A13" s="340"/>
      <c r="B13" s="395" t="s">
        <v>70</v>
      </c>
      <c r="C13" s="353">
        <v>0</v>
      </c>
      <c r="D13" s="353">
        <v>0</v>
      </c>
      <c r="E13" s="353">
        <v>0</v>
      </c>
      <c r="F13" s="353">
        <v>0</v>
      </c>
    </row>
    <row r="14" spans="1:6">
      <c r="A14" s="340"/>
      <c r="B14" s="395" t="s">
        <v>71</v>
      </c>
      <c r="C14" s="353">
        <v>0</v>
      </c>
      <c r="D14" s="353">
        <v>0</v>
      </c>
      <c r="E14" s="353">
        <v>0</v>
      </c>
      <c r="F14" s="353">
        <v>0</v>
      </c>
    </row>
    <row r="15" spans="1:6" s="389" customFormat="1">
      <c r="A15" s="393"/>
      <c r="B15" s="395" t="s">
        <v>52</v>
      </c>
      <c r="C15" s="452">
        <v>0</v>
      </c>
      <c r="D15" s="452">
        <v>0</v>
      </c>
      <c r="E15" s="452">
        <v>0</v>
      </c>
      <c r="F15" s="452">
        <v>0</v>
      </c>
    </row>
    <row r="16" spans="1:6" s="389" customFormat="1">
      <c r="A16" s="393"/>
      <c r="B16" s="395" t="s">
        <v>53</v>
      </c>
      <c r="C16" s="452">
        <v>80</v>
      </c>
      <c r="D16" s="452">
        <v>60</v>
      </c>
      <c r="E16" s="452">
        <v>50</v>
      </c>
      <c r="F16" s="452">
        <v>30</v>
      </c>
    </row>
    <row r="17" spans="1:6" ht="15" thickBot="1">
      <c r="A17" s="399"/>
      <c r="B17" s="412" t="s">
        <v>72</v>
      </c>
      <c r="C17" s="353">
        <v>68</v>
      </c>
      <c r="D17" s="353">
        <v>16</v>
      </c>
      <c r="E17" s="353">
        <v>48</v>
      </c>
      <c r="F17" s="353">
        <v>16</v>
      </c>
    </row>
    <row r="18" spans="1:6" ht="16" thickTop="1" thickBot="1">
      <c r="A18" s="344" t="s">
        <v>74</v>
      </c>
      <c r="B18" s="401">
        <f>COUNTA(B3:B17)</f>
        <v>15</v>
      </c>
      <c r="C18" s="304">
        <f>SUM(C3:C17)</f>
        <v>2086</v>
      </c>
      <c r="D18" s="304">
        <f>SUM(D3:D17)</f>
        <v>904</v>
      </c>
      <c r="E18" s="304">
        <f>SUM(E3:E17)</f>
        <v>3775</v>
      </c>
      <c r="F18" s="304">
        <f>SUM(F3:F17)</f>
        <v>1305</v>
      </c>
    </row>
    <row r="19" spans="1:6">
      <c r="A19" s="339" t="s">
        <v>75</v>
      </c>
      <c r="B19" s="395" t="s">
        <v>32</v>
      </c>
      <c r="C19" s="354">
        <v>30</v>
      </c>
      <c r="D19" s="354">
        <v>20</v>
      </c>
      <c r="E19" s="354">
        <v>40</v>
      </c>
      <c r="F19" s="354">
        <v>20</v>
      </c>
    </row>
    <row r="20" spans="1:6" s="389" customFormat="1">
      <c r="A20" s="397"/>
      <c r="B20" s="395" t="s">
        <v>34</v>
      </c>
      <c r="C20" s="429">
        <v>40</v>
      </c>
      <c r="D20" s="429">
        <v>20</v>
      </c>
      <c r="E20" s="429">
        <v>40</v>
      </c>
      <c r="F20" s="429">
        <v>20</v>
      </c>
    </row>
    <row r="21" spans="1:6" s="389" customFormat="1">
      <c r="A21" s="397"/>
      <c r="B21" s="395" t="s">
        <v>76</v>
      </c>
      <c r="C21" s="429">
        <v>156</v>
      </c>
      <c r="D21" s="429">
        <v>141</v>
      </c>
      <c r="E21" s="429">
        <v>241</v>
      </c>
      <c r="F21" s="429">
        <v>122</v>
      </c>
    </row>
    <row r="22" spans="1:6" s="389" customFormat="1">
      <c r="A22" s="397"/>
      <c r="B22" s="395" t="s">
        <v>24</v>
      </c>
      <c r="C22" s="403">
        <v>221</v>
      </c>
      <c r="D22" s="403">
        <v>166</v>
      </c>
      <c r="E22" s="403">
        <v>239</v>
      </c>
      <c r="F22" s="403">
        <v>206</v>
      </c>
    </row>
    <row r="23" spans="1:6">
      <c r="A23" s="342"/>
      <c r="B23" s="395" t="s">
        <v>77</v>
      </c>
      <c r="C23" s="354">
        <v>450</v>
      </c>
      <c r="D23" s="354">
        <v>378</v>
      </c>
      <c r="E23" s="354">
        <v>619</v>
      </c>
      <c r="F23" s="354">
        <v>285</v>
      </c>
    </row>
    <row r="24" spans="1:6">
      <c r="A24" s="342"/>
      <c r="B24" s="395" t="s">
        <v>78</v>
      </c>
      <c r="C24" s="354">
        <v>1320</v>
      </c>
      <c r="D24" s="354">
        <v>760</v>
      </c>
      <c r="E24" s="354">
        <v>3420</v>
      </c>
      <c r="F24" s="354">
        <v>1270</v>
      </c>
    </row>
    <row r="25" spans="1:6" s="389" customFormat="1">
      <c r="A25" s="397"/>
      <c r="B25" s="395" t="s">
        <v>37</v>
      </c>
      <c r="C25" s="432">
        <v>1500</v>
      </c>
      <c r="D25" s="432">
        <v>800</v>
      </c>
      <c r="E25" s="432">
        <v>2000</v>
      </c>
      <c r="F25" s="432">
        <v>1500</v>
      </c>
    </row>
    <row r="26" spans="1:6" s="389" customFormat="1">
      <c r="A26" s="397"/>
      <c r="B26" s="395" t="s">
        <v>57</v>
      </c>
      <c r="C26" s="467">
        <v>1900</v>
      </c>
      <c r="D26" s="467">
        <v>1067</v>
      </c>
      <c r="E26" s="467">
        <v>381</v>
      </c>
      <c r="F26" s="467">
        <v>348</v>
      </c>
    </row>
    <row r="27" spans="1:6">
      <c r="A27" s="340"/>
      <c r="B27" s="395" t="s">
        <v>79</v>
      </c>
      <c r="C27" s="354">
        <v>800</v>
      </c>
      <c r="D27" s="354">
        <v>270</v>
      </c>
      <c r="E27" s="354">
        <v>1200</v>
      </c>
      <c r="F27" s="354">
        <v>400</v>
      </c>
    </row>
    <row r="28" spans="1:6">
      <c r="A28" s="340"/>
      <c r="B28" s="395" t="s">
        <v>80</v>
      </c>
      <c r="C28" s="354">
        <v>1000</v>
      </c>
      <c r="D28" s="354">
        <v>1000</v>
      </c>
      <c r="E28" s="354">
        <v>800</v>
      </c>
      <c r="F28" s="354">
        <v>800</v>
      </c>
    </row>
    <row r="29" spans="1:6">
      <c r="A29" s="340"/>
      <c r="B29" s="395" t="s">
        <v>81</v>
      </c>
      <c r="C29" s="354">
        <v>65</v>
      </c>
      <c r="D29" s="354">
        <v>40</v>
      </c>
      <c r="E29" s="354">
        <v>100</v>
      </c>
      <c r="F29" s="354">
        <v>60</v>
      </c>
    </row>
    <row r="30" spans="1:6">
      <c r="A30" s="340"/>
      <c r="B30" s="395" t="s">
        <v>82</v>
      </c>
      <c r="C30" s="354">
        <v>50</v>
      </c>
      <c r="D30" s="354">
        <v>46</v>
      </c>
      <c r="E30" s="354">
        <v>45</v>
      </c>
      <c r="F30" s="354">
        <v>40</v>
      </c>
    </row>
    <row r="31" spans="1:6">
      <c r="A31" s="340"/>
      <c r="B31" s="395" t="s">
        <v>83</v>
      </c>
      <c r="C31" s="354">
        <v>840</v>
      </c>
      <c r="D31" s="354">
        <v>840</v>
      </c>
      <c r="E31" s="354">
        <v>240</v>
      </c>
      <c r="F31" s="354">
        <v>240</v>
      </c>
    </row>
    <row r="32" spans="1:6" s="389" customFormat="1">
      <c r="A32" s="393"/>
      <c r="B32" s="395" t="s">
        <v>31</v>
      </c>
      <c r="C32" s="429">
        <v>26</v>
      </c>
      <c r="D32" s="429">
        <v>0</v>
      </c>
      <c r="E32" s="429">
        <v>140</v>
      </c>
      <c r="F32" s="429">
        <v>12</v>
      </c>
    </row>
    <row r="33" spans="1:6">
      <c r="A33" s="340"/>
      <c r="B33" s="395" t="s">
        <v>84</v>
      </c>
      <c r="C33" s="354">
        <v>250</v>
      </c>
      <c r="D33" s="354">
        <v>150</v>
      </c>
      <c r="E33" s="354">
        <v>350</v>
      </c>
      <c r="F33" s="354">
        <v>250</v>
      </c>
    </row>
    <row r="34" spans="1:6">
      <c r="A34" s="340"/>
      <c r="B34" s="395" t="s">
        <v>85</v>
      </c>
      <c r="C34" s="354">
        <v>400</v>
      </c>
      <c r="D34" s="354">
        <v>0</v>
      </c>
      <c r="E34" s="354">
        <v>528</v>
      </c>
      <c r="F34" s="354">
        <v>0</v>
      </c>
    </row>
    <row r="35" spans="1:6">
      <c r="A35" s="340"/>
      <c r="B35" s="395" t="s">
        <v>86</v>
      </c>
      <c r="C35" s="354">
        <v>310</v>
      </c>
      <c r="D35" s="354">
        <v>120</v>
      </c>
      <c r="E35" s="354">
        <v>550</v>
      </c>
      <c r="F35" s="354">
        <v>170</v>
      </c>
    </row>
    <row r="36" spans="1:6" s="389" customFormat="1">
      <c r="A36" s="393"/>
      <c r="B36" s="395" t="s">
        <v>0</v>
      </c>
      <c r="C36" s="467">
        <v>500</v>
      </c>
      <c r="D36" s="467">
        <v>150</v>
      </c>
      <c r="E36" s="467">
        <v>0</v>
      </c>
      <c r="F36" s="467">
        <v>0</v>
      </c>
    </row>
    <row r="37" spans="1:6" s="389" customFormat="1">
      <c r="A37" s="393"/>
      <c r="B37" s="395" t="s">
        <v>51</v>
      </c>
      <c r="C37" s="452">
        <v>80</v>
      </c>
      <c r="D37" s="452">
        <v>30</v>
      </c>
      <c r="E37" s="452">
        <v>50</v>
      </c>
      <c r="F37" s="452">
        <v>30</v>
      </c>
    </row>
    <row r="38" spans="1:6" ht="15" thickBot="1">
      <c r="A38" s="343"/>
      <c r="B38" s="412" t="s">
        <v>87</v>
      </c>
      <c r="C38" s="354">
        <v>240</v>
      </c>
      <c r="D38" s="354">
        <v>0</v>
      </c>
      <c r="E38" s="354">
        <v>270</v>
      </c>
      <c r="F38" s="354">
        <v>0</v>
      </c>
    </row>
    <row r="39" spans="1:6" ht="16" thickTop="1" thickBot="1">
      <c r="A39" s="344" t="s">
        <v>74</v>
      </c>
      <c r="B39" s="401">
        <f>COUNTA(B19:B38)</f>
        <v>20</v>
      </c>
      <c r="C39" s="304">
        <f>SUM(C19:C38)</f>
        <v>10178</v>
      </c>
      <c r="D39" s="304">
        <f t="shared" ref="D39:F39" si="0">SUM(D19:D38)</f>
        <v>5998</v>
      </c>
      <c r="E39" s="304">
        <f t="shared" si="0"/>
        <v>11253</v>
      </c>
      <c r="F39" s="304">
        <f t="shared" si="0"/>
        <v>5773</v>
      </c>
    </row>
    <row r="40" spans="1:6">
      <c r="A40" s="339" t="s">
        <v>88</v>
      </c>
      <c r="B40" s="395" t="s">
        <v>89</v>
      </c>
      <c r="C40" s="355">
        <v>82</v>
      </c>
      <c r="D40" s="355">
        <v>11</v>
      </c>
      <c r="E40" s="355">
        <v>132</v>
      </c>
      <c r="F40" s="355">
        <v>21</v>
      </c>
    </row>
    <row r="41" spans="1:6">
      <c r="A41" s="337"/>
      <c r="B41" s="395" t="s">
        <v>90</v>
      </c>
      <c r="C41" s="355">
        <v>15</v>
      </c>
      <c r="D41" s="355">
        <v>7</v>
      </c>
      <c r="E41" s="355">
        <v>90</v>
      </c>
      <c r="F41" s="355">
        <v>45</v>
      </c>
    </row>
    <row r="42" spans="1:6">
      <c r="A42" s="337"/>
      <c r="B42" s="395" t="s">
        <v>4</v>
      </c>
      <c r="C42" s="355">
        <v>250</v>
      </c>
      <c r="D42" s="355">
        <v>100</v>
      </c>
      <c r="E42" s="355">
        <v>450</v>
      </c>
      <c r="F42" s="355">
        <v>200</v>
      </c>
    </row>
    <row r="43" spans="1:6">
      <c r="A43" s="341"/>
      <c r="B43" s="395" t="s">
        <v>92</v>
      </c>
      <c r="C43" s="355">
        <v>81</v>
      </c>
      <c r="D43" s="355">
        <v>37</v>
      </c>
      <c r="E43" s="355">
        <v>51</v>
      </c>
      <c r="F43" s="355">
        <v>25</v>
      </c>
    </row>
    <row r="44" spans="1:6" s="389" customFormat="1">
      <c r="A44" s="394"/>
      <c r="B44" s="395" t="s">
        <v>65</v>
      </c>
      <c r="C44" s="403">
        <v>70</v>
      </c>
      <c r="D44" s="403">
        <v>40</v>
      </c>
      <c r="E44" s="403">
        <v>100</v>
      </c>
      <c r="F44" s="403">
        <v>80</v>
      </c>
    </row>
    <row r="45" spans="1:6">
      <c r="A45" s="341"/>
      <c r="B45" s="395" t="s">
        <v>93</v>
      </c>
      <c r="C45" s="355">
        <v>50</v>
      </c>
      <c r="D45" s="355">
        <v>30</v>
      </c>
      <c r="E45" s="355">
        <v>200</v>
      </c>
      <c r="F45" s="355">
        <v>100</v>
      </c>
    </row>
    <row r="46" spans="1:6">
      <c r="A46" s="341"/>
      <c r="B46" s="395" t="s">
        <v>94</v>
      </c>
      <c r="C46" s="403">
        <v>79</v>
      </c>
      <c r="D46" s="403">
        <v>68</v>
      </c>
      <c r="E46" s="403">
        <v>295</v>
      </c>
      <c r="F46" s="403">
        <v>244</v>
      </c>
    </row>
    <row r="47" spans="1:6">
      <c r="A47" s="341"/>
      <c r="B47" s="395" t="s">
        <v>95</v>
      </c>
      <c r="C47" s="356">
        <v>400</v>
      </c>
      <c r="D47" s="356">
        <v>290</v>
      </c>
      <c r="E47" s="356">
        <v>550</v>
      </c>
      <c r="F47" s="356">
        <v>200</v>
      </c>
    </row>
    <row r="48" spans="1:6">
      <c r="A48" s="341"/>
      <c r="B48" s="395" t="s">
        <v>96</v>
      </c>
      <c r="C48" s="356">
        <v>60</v>
      </c>
      <c r="D48" s="356">
        <v>40</v>
      </c>
      <c r="E48" s="356">
        <v>70</v>
      </c>
      <c r="F48" s="356">
        <v>45</v>
      </c>
    </row>
    <row r="49" spans="1:6" s="389" customFormat="1">
      <c r="A49" s="394"/>
      <c r="B49" s="395" t="s">
        <v>28</v>
      </c>
      <c r="C49" s="403">
        <v>0</v>
      </c>
      <c r="D49" s="403">
        <v>0</v>
      </c>
      <c r="E49" s="403">
        <v>0</v>
      </c>
      <c r="F49" s="403">
        <v>0</v>
      </c>
    </row>
    <row r="50" spans="1:6" s="389" customFormat="1">
      <c r="A50" s="394"/>
      <c r="B50" s="395" t="s">
        <v>56</v>
      </c>
      <c r="C50" s="464">
        <v>80</v>
      </c>
      <c r="D50" s="464">
        <v>60</v>
      </c>
      <c r="E50" s="464">
        <v>60</v>
      </c>
      <c r="F50" s="464">
        <v>50</v>
      </c>
    </row>
    <row r="51" spans="1:6">
      <c r="A51" s="341"/>
      <c r="B51" s="395" t="s">
        <v>97</v>
      </c>
      <c r="C51" s="356">
        <v>2115</v>
      </c>
      <c r="D51" s="356">
        <v>697</v>
      </c>
      <c r="E51" s="356">
        <v>1632</v>
      </c>
      <c r="F51" s="356">
        <v>538</v>
      </c>
    </row>
    <row r="52" spans="1:6">
      <c r="A52" s="341"/>
      <c r="B52" s="395" t="s">
        <v>98</v>
      </c>
      <c r="C52" s="356">
        <v>50</v>
      </c>
      <c r="D52" s="356">
        <v>10</v>
      </c>
      <c r="E52" s="356">
        <v>80</v>
      </c>
      <c r="F52" s="356">
        <v>10</v>
      </c>
    </row>
    <row r="53" spans="1:6">
      <c r="A53" s="341"/>
      <c r="B53" s="395" t="s">
        <v>99</v>
      </c>
      <c r="C53" s="356">
        <v>130</v>
      </c>
      <c r="D53" s="356">
        <v>100</v>
      </c>
      <c r="E53" s="356">
        <v>120</v>
      </c>
      <c r="F53" s="356">
        <v>120</v>
      </c>
    </row>
    <row r="54" spans="1:6" s="389" customFormat="1">
      <c r="A54" s="394"/>
      <c r="B54" s="395" t="s">
        <v>27</v>
      </c>
      <c r="C54" s="355">
        <v>80</v>
      </c>
      <c r="D54" s="355">
        <v>32</v>
      </c>
      <c r="E54" s="355">
        <v>221</v>
      </c>
      <c r="F54" s="355">
        <v>106</v>
      </c>
    </row>
    <row r="55" spans="1:6" s="389" customFormat="1">
      <c r="A55" s="394"/>
      <c r="B55" s="395" t="s">
        <v>25</v>
      </c>
      <c r="C55" s="403">
        <v>128</v>
      </c>
      <c r="D55" s="403">
        <v>128</v>
      </c>
      <c r="E55" s="403">
        <v>640</v>
      </c>
      <c r="F55" s="403">
        <v>600</v>
      </c>
    </row>
    <row r="56" spans="1:6">
      <c r="A56" s="341"/>
      <c r="B56" s="395" t="s">
        <v>100</v>
      </c>
      <c r="C56" s="356">
        <v>60</v>
      </c>
      <c r="D56" s="356">
        <v>30</v>
      </c>
      <c r="E56" s="356">
        <v>100</v>
      </c>
      <c r="F56" s="356">
        <v>50</v>
      </c>
    </row>
    <row r="57" spans="1:6">
      <c r="A57" s="341"/>
      <c r="B57" s="395" t="s">
        <v>101</v>
      </c>
      <c r="C57" s="356">
        <v>47</v>
      </c>
      <c r="D57" s="356">
        <v>18</v>
      </c>
      <c r="E57" s="356">
        <v>89</v>
      </c>
      <c r="F57" s="356">
        <v>38</v>
      </c>
    </row>
    <row r="58" spans="1:6">
      <c r="A58" s="341"/>
      <c r="B58" s="395" t="s">
        <v>102</v>
      </c>
      <c r="C58" s="356">
        <v>0</v>
      </c>
      <c r="D58" s="356">
        <v>0</v>
      </c>
      <c r="E58" s="356">
        <v>0</v>
      </c>
      <c r="F58" s="356">
        <v>0</v>
      </c>
    </row>
    <row r="59" spans="1:6">
      <c r="A59" s="341"/>
      <c r="B59" s="395" t="s">
        <v>103</v>
      </c>
      <c r="C59" s="356">
        <v>50</v>
      </c>
      <c r="D59" s="356">
        <v>10</v>
      </c>
      <c r="E59" s="356">
        <v>80</v>
      </c>
      <c r="F59" s="356">
        <v>10</v>
      </c>
    </row>
    <row r="60" spans="1:6">
      <c r="A60" s="341"/>
      <c r="B60" s="395" t="s">
        <v>104</v>
      </c>
      <c r="C60" s="356">
        <v>84</v>
      </c>
      <c r="D60" s="356">
        <v>55</v>
      </c>
      <c r="E60" s="356">
        <v>400</v>
      </c>
      <c r="F60" s="356">
        <v>138</v>
      </c>
    </row>
    <row r="61" spans="1:6">
      <c r="A61" s="341"/>
      <c r="B61" s="395" t="s">
        <v>105</v>
      </c>
      <c r="C61" s="357">
        <v>470</v>
      </c>
      <c r="D61" s="357">
        <v>160</v>
      </c>
      <c r="E61" s="357">
        <v>1100</v>
      </c>
      <c r="F61" s="357">
        <v>650</v>
      </c>
    </row>
    <row r="62" spans="1:6" s="389" customFormat="1">
      <c r="A62" s="394"/>
      <c r="B62" s="395" t="s">
        <v>39</v>
      </c>
      <c r="C62" s="447">
        <v>0</v>
      </c>
      <c r="D62" s="447">
        <v>0</v>
      </c>
      <c r="E62" s="447">
        <v>0</v>
      </c>
      <c r="F62" s="447">
        <v>0</v>
      </c>
    </row>
    <row r="63" spans="1:6">
      <c r="A63" s="341"/>
      <c r="B63" s="395" t="s">
        <v>106</v>
      </c>
      <c r="C63" s="357">
        <v>50</v>
      </c>
      <c r="D63" s="357">
        <v>20</v>
      </c>
      <c r="E63" s="357">
        <v>100</v>
      </c>
      <c r="F63" s="357">
        <v>20</v>
      </c>
    </row>
    <row r="64" spans="1:6">
      <c r="A64" s="341"/>
      <c r="B64" s="395" t="s">
        <v>107</v>
      </c>
      <c r="C64" s="357">
        <v>0</v>
      </c>
      <c r="D64" s="357">
        <v>0</v>
      </c>
      <c r="E64" s="357">
        <v>0</v>
      </c>
      <c r="F64" s="357">
        <v>0</v>
      </c>
    </row>
    <row r="65" spans="1:6" s="389" customFormat="1">
      <c r="A65" s="394"/>
      <c r="B65" s="395" t="s">
        <v>55</v>
      </c>
      <c r="C65" s="455">
        <v>25</v>
      </c>
      <c r="D65" s="455">
        <v>14</v>
      </c>
      <c r="E65" s="455">
        <v>65</v>
      </c>
      <c r="F65" s="455">
        <v>32</v>
      </c>
    </row>
    <row r="66" spans="1:6">
      <c r="A66" s="341"/>
      <c r="B66" s="395" t="s">
        <v>108</v>
      </c>
      <c r="C66" s="357">
        <v>120</v>
      </c>
      <c r="D66" s="357">
        <v>80</v>
      </c>
      <c r="E66" s="357">
        <v>200</v>
      </c>
      <c r="F66" s="357">
        <v>100</v>
      </c>
    </row>
    <row r="67" spans="1:6">
      <c r="A67" s="341"/>
      <c r="B67" s="395" t="s">
        <v>109</v>
      </c>
      <c r="C67" s="357">
        <v>379</v>
      </c>
      <c r="D67" s="357">
        <v>238</v>
      </c>
      <c r="E67" s="357">
        <v>481</v>
      </c>
      <c r="F67" s="357">
        <v>309</v>
      </c>
    </row>
    <row r="68" spans="1:6">
      <c r="A68" s="341"/>
      <c r="B68" s="395" t="s">
        <v>110</v>
      </c>
      <c r="C68" s="357">
        <v>20</v>
      </c>
      <c r="D68" s="357">
        <v>10</v>
      </c>
      <c r="E68" s="357">
        <v>50</v>
      </c>
      <c r="F68" s="357">
        <v>30</v>
      </c>
    </row>
    <row r="69" spans="1:6">
      <c r="A69" s="341"/>
      <c r="B69" s="395" t="s">
        <v>142</v>
      </c>
      <c r="C69" s="345">
        <v>98</v>
      </c>
      <c r="D69" s="345">
        <v>36</v>
      </c>
      <c r="E69" s="345">
        <v>130</v>
      </c>
      <c r="F69" s="345">
        <v>22</v>
      </c>
    </row>
    <row r="70" spans="1:6">
      <c r="A70" s="341"/>
      <c r="B70" s="395" t="s">
        <v>111</v>
      </c>
      <c r="C70" s="358">
        <v>2000</v>
      </c>
      <c r="D70" s="358">
        <v>1400</v>
      </c>
      <c r="E70" s="358">
        <v>2200</v>
      </c>
      <c r="F70" s="358">
        <v>1300</v>
      </c>
    </row>
    <row r="71" spans="1:6">
      <c r="A71" s="341"/>
      <c r="B71" s="395" t="s">
        <v>112</v>
      </c>
      <c r="C71" s="358">
        <v>105</v>
      </c>
      <c r="D71" s="358">
        <v>60</v>
      </c>
      <c r="E71" s="358">
        <v>30</v>
      </c>
      <c r="F71" s="358">
        <v>25</v>
      </c>
    </row>
    <row r="72" spans="1:6">
      <c r="A72" s="337"/>
      <c r="B72" s="395" t="s">
        <v>113</v>
      </c>
      <c r="C72" s="358">
        <v>50</v>
      </c>
      <c r="D72" s="358">
        <v>17</v>
      </c>
      <c r="E72" s="358">
        <v>55</v>
      </c>
      <c r="F72" s="358">
        <v>21</v>
      </c>
    </row>
    <row r="73" spans="1:6">
      <c r="A73" s="337"/>
      <c r="B73" s="395" t="s">
        <v>114</v>
      </c>
      <c r="C73" s="358">
        <v>62</v>
      </c>
      <c r="D73" s="358">
        <v>27</v>
      </c>
      <c r="E73" s="358">
        <v>108</v>
      </c>
      <c r="F73" s="358">
        <v>45</v>
      </c>
    </row>
    <row r="74" spans="1:6" ht="15" thickBot="1">
      <c r="A74" s="346"/>
      <c r="B74" s="412" t="s">
        <v>115</v>
      </c>
      <c r="C74" s="358">
        <v>3976</v>
      </c>
      <c r="D74" s="358">
        <v>2423</v>
      </c>
      <c r="E74" s="358">
        <v>0</v>
      </c>
      <c r="F74" s="358">
        <v>0</v>
      </c>
    </row>
    <row r="75" spans="1:6" ht="16" thickTop="1" thickBot="1">
      <c r="A75" s="344" t="s">
        <v>74</v>
      </c>
      <c r="B75" s="401">
        <f>COUNTA(B40:B74)</f>
        <v>35</v>
      </c>
      <c r="C75" s="305">
        <f>SUM(C40:C74)</f>
        <v>11266</v>
      </c>
      <c r="D75" s="305">
        <f t="shared" ref="D75:F75" si="1">SUM(D40:D74)</f>
        <v>6248</v>
      </c>
      <c r="E75" s="305">
        <f t="shared" si="1"/>
        <v>9879</v>
      </c>
      <c r="F75" s="305">
        <f t="shared" si="1"/>
        <v>5174</v>
      </c>
    </row>
    <row r="76" spans="1:6">
      <c r="A76" s="339" t="s">
        <v>116</v>
      </c>
      <c r="B76" s="413" t="s">
        <v>117</v>
      </c>
      <c r="C76" s="359">
        <v>38</v>
      </c>
      <c r="D76" s="359">
        <v>22</v>
      </c>
      <c r="E76" s="359">
        <v>177</v>
      </c>
      <c r="F76" s="359">
        <v>112</v>
      </c>
    </row>
    <row r="77" spans="1:6" s="389" customFormat="1">
      <c r="A77" s="406"/>
      <c r="B77" s="413" t="s">
        <v>47</v>
      </c>
      <c r="C77" s="447">
        <v>0</v>
      </c>
      <c r="D77" s="447">
        <v>0</v>
      </c>
      <c r="E77" s="447">
        <v>0</v>
      </c>
      <c r="F77" s="447">
        <v>0</v>
      </c>
    </row>
    <row r="78" spans="1:6" s="389" customFormat="1">
      <c r="A78" s="406"/>
      <c r="B78" s="413" t="s">
        <v>33</v>
      </c>
      <c r="C78" s="429">
        <v>0</v>
      </c>
      <c r="D78" s="429">
        <v>0</v>
      </c>
      <c r="E78" s="429">
        <v>0</v>
      </c>
      <c r="F78" s="429">
        <v>0</v>
      </c>
    </row>
    <row r="79" spans="1:6" ht="15" thickBot="1">
      <c r="A79" s="348"/>
      <c r="B79" s="414" t="s">
        <v>118</v>
      </c>
      <c r="C79" s="359">
        <v>12</v>
      </c>
      <c r="D79" s="359">
        <v>8</v>
      </c>
      <c r="E79" s="359">
        <v>16</v>
      </c>
      <c r="F79" s="359">
        <v>9</v>
      </c>
    </row>
    <row r="80" spans="1:6" ht="16" thickTop="1" thickBot="1">
      <c r="A80" s="344" t="s">
        <v>74</v>
      </c>
      <c r="B80" s="401">
        <f>COUNTA(B76:B79)</f>
        <v>4</v>
      </c>
      <c r="C80" s="306">
        <f>SUM(C76:C79)</f>
        <v>50</v>
      </c>
      <c r="D80" s="306">
        <f t="shared" ref="D80:F80" si="2">SUM(D76:D79)</f>
        <v>30</v>
      </c>
      <c r="E80" s="306">
        <f t="shared" si="2"/>
        <v>193</v>
      </c>
      <c r="F80" s="333">
        <f t="shared" si="2"/>
        <v>121</v>
      </c>
    </row>
    <row r="81" spans="1:6" s="389" customFormat="1">
      <c r="A81" s="339" t="s">
        <v>119</v>
      </c>
      <c r="B81" s="395" t="s">
        <v>91</v>
      </c>
      <c r="C81" s="403">
        <v>84</v>
      </c>
      <c r="D81" s="403">
        <v>39</v>
      </c>
      <c r="E81" s="403">
        <v>96</v>
      </c>
      <c r="F81" s="403">
        <v>41</v>
      </c>
    </row>
    <row r="82" spans="1:6">
      <c r="B82" s="395" t="s">
        <v>120</v>
      </c>
      <c r="C82" s="360">
        <v>0</v>
      </c>
      <c r="D82" s="360">
        <v>0</v>
      </c>
      <c r="E82" s="360">
        <v>0</v>
      </c>
      <c r="F82" s="360">
        <v>0</v>
      </c>
    </row>
    <row r="83" spans="1:6">
      <c r="A83" s="347"/>
      <c r="B83" s="395" t="s">
        <v>121</v>
      </c>
      <c r="C83" s="360">
        <v>200</v>
      </c>
      <c r="D83" s="360">
        <v>125</v>
      </c>
      <c r="E83" s="360">
        <v>200</v>
      </c>
      <c r="F83" s="360">
        <v>100</v>
      </c>
    </row>
    <row r="84" spans="1:6" s="389" customFormat="1">
      <c r="A84" s="424"/>
      <c r="B84" s="395" t="s">
        <v>30</v>
      </c>
      <c r="C84" s="427">
        <v>20</v>
      </c>
      <c r="D84" s="427">
        <v>12</v>
      </c>
      <c r="E84" s="427">
        <v>50</v>
      </c>
      <c r="F84" s="427">
        <v>25</v>
      </c>
    </row>
    <row r="85" spans="1:6" s="389" customFormat="1">
      <c r="A85" s="424"/>
      <c r="B85" s="395" t="s">
        <v>29</v>
      </c>
      <c r="C85" s="403">
        <v>0</v>
      </c>
      <c r="D85" s="403">
        <v>0</v>
      </c>
      <c r="E85" s="403">
        <v>40</v>
      </c>
      <c r="F85" s="403">
        <v>15</v>
      </c>
    </row>
    <row r="86" spans="1:6">
      <c r="A86" s="337"/>
      <c r="B86" s="395" t="s">
        <v>122</v>
      </c>
      <c r="C86" s="360">
        <v>350</v>
      </c>
      <c r="D86" s="360">
        <v>100</v>
      </c>
      <c r="E86" s="360">
        <v>750</v>
      </c>
      <c r="F86" s="360">
        <v>400</v>
      </c>
    </row>
    <row r="87" spans="1:6">
      <c r="A87" s="337"/>
      <c r="B87" s="395" t="s">
        <v>123</v>
      </c>
      <c r="C87" s="360">
        <v>0</v>
      </c>
      <c r="D87" s="360">
        <v>0</v>
      </c>
      <c r="E87" s="360">
        <v>0</v>
      </c>
      <c r="F87" s="360">
        <v>0</v>
      </c>
    </row>
    <row r="88" spans="1:6">
      <c r="A88" s="337"/>
      <c r="B88" s="395" t="s">
        <v>124</v>
      </c>
      <c r="C88" s="360">
        <v>24</v>
      </c>
      <c r="D88" s="360">
        <v>24</v>
      </c>
      <c r="E88" s="360">
        <v>30</v>
      </c>
      <c r="F88" s="360">
        <v>30</v>
      </c>
    </row>
    <row r="89" spans="1:6" s="389" customFormat="1">
      <c r="B89" s="395" t="s">
        <v>54</v>
      </c>
      <c r="C89" s="452">
        <v>0</v>
      </c>
      <c r="D89" s="452">
        <v>0</v>
      </c>
      <c r="E89" s="452">
        <v>0</v>
      </c>
      <c r="F89" s="452">
        <v>0</v>
      </c>
    </row>
    <row r="90" spans="1:6" s="389" customFormat="1">
      <c r="B90" s="395" t="s">
        <v>73</v>
      </c>
      <c r="C90" s="403">
        <v>60</v>
      </c>
      <c r="D90" s="403">
        <v>50</v>
      </c>
      <c r="E90" s="403">
        <v>100</v>
      </c>
      <c r="F90" s="403">
        <v>80</v>
      </c>
    </row>
    <row r="91" spans="1:6">
      <c r="A91" s="337"/>
      <c r="B91" s="395" t="s">
        <v>125</v>
      </c>
      <c r="C91" s="360">
        <v>591</v>
      </c>
      <c r="D91" s="360">
        <v>319</v>
      </c>
      <c r="E91" s="360">
        <v>1693</v>
      </c>
      <c r="F91" s="360">
        <v>911</v>
      </c>
    </row>
    <row r="92" spans="1:6" ht="15" thickBot="1">
      <c r="A92" s="346"/>
      <c r="B92" s="412" t="s">
        <v>126</v>
      </c>
      <c r="C92" s="360">
        <v>20</v>
      </c>
      <c r="D92" s="360">
        <v>15</v>
      </c>
      <c r="E92" s="360">
        <v>80</v>
      </c>
      <c r="F92" s="360">
        <v>50</v>
      </c>
    </row>
    <row r="93" spans="1:6" ht="16" thickTop="1" thickBot="1">
      <c r="A93" s="349" t="s">
        <v>74</v>
      </c>
      <c r="B93" s="415">
        <f>COUNTA(B81:B92)</f>
        <v>12</v>
      </c>
      <c r="C93" s="305">
        <f>SUM(C81:C92)</f>
        <v>1349</v>
      </c>
      <c r="D93" s="305">
        <f t="shared" ref="D93:F93" si="3">SUM(D81:D92)</f>
        <v>684</v>
      </c>
      <c r="E93" s="305">
        <f t="shared" si="3"/>
        <v>3039</v>
      </c>
      <c r="F93" s="305">
        <f t="shared" si="3"/>
        <v>1652</v>
      </c>
    </row>
    <row r="94" spans="1:6" ht="15" thickBot="1">
      <c r="A94" s="350" t="s">
        <v>127</v>
      </c>
      <c r="B94" s="418">
        <f>SUM(B93,B80,B75,B39,B18)</f>
        <v>86</v>
      </c>
      <c r="C94" s="332">
        <f>SUM(C93,C80,C75,C39,C18)</f>
        <v>24929</v>
      </c>
      <c r="D94" s="332">
        <f>SUM(D93,D80,D75,D39,D18)</f>
        <v>13864</v>
      </c>
      <c r="E94" s="332">
        <f>SUM(E93,E80,E75,E39,E18)</f>
        <v>28139</v>
      </c>
      <c r="F94" s="332">
        <f>SUM(F93,F80,F75,F39,F18)</f>
        <v>14025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94"/>
  <sheetViews>
    <sheetView workbookViewId="0">
      <selection activeCell="B37" sqref="B37"/>
    </sheetView>
  </sheetViews>
  <sheetFormatPr baseColWidth="10" defaultColWidth="8.83203125" defaultRowHeight="14"/>
  <cols>
    <col min="1" max="1" width="16.1640625" customWidth="1"/>
    <col min="2" max="2" width="26.33203125" customWidth="1"/>
    <col min="3" max="6" width="14.5" customWidth="1"/>
    <col min="7" max="7" width="47.1640625" customWidth="1"/>
  </cols>
  <sheetData>
    <row r="1" spans="1:6">
      <c r="B1" s="442" t="s">
        <v>20</v>
      </c>
    </row>
    <row r="2" spans="1:6" ht="15" thickBot="1">
      <c r="A2" s="439" t="s">
        <v>128</v>
      </c>
      <c r="B2" s="444" t="s">
        <v>36</v>
      </c>
      <c r="C2" s="362" t="s">
        <v>131</v>
      </c>
      <c r="D2" s="362" t="s">
        <v>132</v>
      </c>
      <c r="E2" s="362" t="s">
        <v>133</v>
      </c>
      <c r="F2" s="362" t="s">
        <v>134</v>
      </c>
    </row>
    <row r="3" spans="1:6">
      <c r="A3" s="363" t="s">
        <v>63</v>
      </c>
      <c r="B3" s="395" t="s">
        <v>64</v>
      </c>
      <c r="C3" s="376">
        <v>128</v>
      </c>
      <c r="D3" s="376">
        <v>32</v>
      </c>
      <c r="E3" s="376">
        <v>0</v>
      </c>
      <c r="F3" s="376">
        <v>0</v>
      </c>
    </row>
    <row r="4" spans="1:6">
      <c r="A4" s="364"/>
      <c r="B4" s="395" t="s">
        <v>66</v>
      </c>
      <c r="C4" s="376">
        <v>0</v>
      </c>
      <c r="D4" s="376">
        <v>0</v>
      </c>
      <c r="E4" s="376">
        <v>0</v>
      </c>
      <c r="F4" s="376">
        <v>0</v>
      </c>
    </row>
    <row r="5" spans="1:6">
      <c r="A5" s="364"/>
      <c r="B5" s="395" t="s">
        <v>67</v>
      </c>
      <c r="C5" s="376">
        <v>32</v>
      </c>
      <c r="D5" s="376">
        <v>32</v>
      </c>
      <c r="E5" s="376">
        <v>20</v>
      </c>
      <c r="F5" s="376">
        <v>0</v>
      </c>
    </row>
    <row r="6" spans="1:6" s="389" customFormat="1">
      <c r="A6" s="393"/>
      <c r="B6" s="395" t="s">
        <v>26</v>
      </c>
      <c r="C6" s="403">
        <v>124</v>
      </c>
      <c r="D6" s="403">
        <v>52</v>
      </c>
      <c r="E6" s="403">
        <v>0</v>
      </c>
      <c r="F6" s="403">
        <v>0</v>
      </c>
    </row>
    <row r="7" spans="1:6" s="389" customFormat="1">
      <c r="A7" s="393"/>
      <c r="B7" s="395" t="s">
        <v>38</v>
      </c>
      <c r="C7" s="435">
        <v>0</v>
      </c>
      <c r="D7" s="435">
        <v>0</v>
      </c>
      <c r="E7" s="435">
        <v>0</v>
      </c>
      <c r="F7" s="435">
        <v>0</v>
      </c>
    </row>
    <row r="8" spans="1:6" s="389" customFormat="1">
      <c r="A8" s="393"/>
      <c r="B8" s="395" t="s">
        <v>50</v>
      </c>
      <c r="C8" s="452">
        <v>1321</v>
      </c>
      <c r="D8" s="452">
        <v>428</v>
      </c>
      <c r="E8" s="452">
        <v>2115</v>
      </c>
      <c r="F8" s="452">
        <v>954</v>
      </c>
    </row>
    <row r="9" spans="1:6" s="389" customFormat="1">
      <c r="A9" s="393"/>
      <c r="B9" s="395" t="s">
        <v>49</v>
      </c>
      <c r="C9" s="450">
        <v>334</v>
      </c>
      <c r="D9" s="450">
        <v>218</v>
      </c>
      <c r="E9" s="450">
        <v>548</v>
      </c>
      <c r="F9" s="450">
        <v>415</v>
      </c>
    </row>
    <row r="10" spans="1:6" s="389" customFormat="1">
      <c r="A10" s="393"/>
      <c r="B10" s="395" t="s">
        <v>35</v>
      </c>
      <c r="C10" s="429">
        <v>63</v>
      </c>
      <c r="D10" s="429">
        <v>17</v>
      </c>
      <c r="E10" s="429">
        <v>116</v>
      </c>
      <c r="F10" s="429">
        <v>22</v>
      </c>
    </row>
    <row r="11" spans="1:6">
      <c r="A11" s="364"/>
      <c r="B11" s="395" t="s">
        <v>68</v>
      </c>
      <c r="C11" s="369">
        <v>0</v>
      </c>
      <c r="D11" s="369">
        <v>0</v>
      </c>
      <c r="E11" s="369">
        <v>0</v>
      </c>
      <c r="F11" s="369">
        <v>0</v>
      </c>
    </row>
    <row r="12" spans="1:6">
      <c r="A12" s="364"/>
      <c r="B12" s="395" t="s">
        <v>69</v>
      </c>
      <c r="C12" s="377">
        <v>700</v>
      </c>
      <c r="D12" s="377">
        <v>500</v>
      </c>
      <c r="E12" s="377">
        <v>600</v>
      </c>
      <c r="F12" s="377">
        <v>300</v>
      </c>
    </row>
    <row r="13" spans="1:6">
      <c r="A13" s="364"/>
      <c r="B13" s="395" t="s">
        <v>70</v>
      </c>
      <c r="C13" s="377">
        <v>0</v>
      </c>
      <c r="D13" s="377">
        <v>0</v>
      </c>
      <c r="E13" s="377">
        <v>0</v>
      </c>
      <c r="F13" s="377">
        <v>0</v>
      </c>
    </row>
    <row r="14" spans="1:6">
      <c r="A14" s="364"/>
      <c r="B14" s="395" t="s">
        <v>71</v>
      </c>
      <c r="C14" s="377">
        <v>35</v>
      </c>
      <c r="D14" s="377">
        <v>4</v>
      </c>
      <c r="E14" s="377">
        <v>20</v>
      </c>
      <c r="F14" s="377">
        <v>6</v>
      </c>
    </row>
    <row r="15" spans="1:6" s="389" customFormat="1">
      <c r="A15" s="393"/>
      <c r="B15" s="395" t="s">
        <v>52</v>
      </c>
      <c r="C15" s="452">
        <v>0</v>
      </c>
      <c r="D15" s="452">
        <v>0</v>
      </c>
      <c r="E15" s="452">
        <v>0</v>
      </c>
      <c r="F15" s="452">
        <v>0</v>
      </c>
    </row>
    <row r="16" spans="1:6" s="389" customFormat="1">
      <c r="A16" s="393"/>
      <c r="B16" s="395" t="s">
        <v>53</v>
      </c>
      <c r="C16" s="452">
        <v>50</v>
      </c>
      <c r="D16" s="452">
        <v>25</v>
      </c>
      <c r="E16" s="452">
        <v>100</v>
      </c>
      <c r="F16" s="452">
        <v>80</v>
      </c>
    </row>
    <row r="17" spans="1:6" ht="15" thickBot="1">
      <c r="A17" s="399"/>
      <c r="B17" s="412" t="s">
        <v>72</v>
      </c>
      <c r="C17" s="377">
        <v>188</v>
      </c>
      <c r="D17" s="377">
        <v>55</v>
      </c>
      <c r="E17" s="377">
        <v>144</v>
      </c>
      <c r="F17" s="377">
        <v>70</v>
      </c>
    </row>
    <row r="18" spans="1:6" ht="16" thickTop="1" thickBot="1">
      <c r="A18" s="368" t="s">
        <v>74</v>
      </c>
      <c r="B18" s="401">
        <f>COUNTA(B3:B17)</f>
        <v>15</v>
      </c>
      <c r="C18" s="304">
        <f>SUM(C3:C17)</f>
        <v>2975</v>
      </c>
      <c r="D18" s="304">
        <f>SUM(D3:D17)</f>
        <v>1363</v>
      </c>
      <c r="E18" s="304">
        <f>SUM(E3:E17)</f>
        <v>3663</v>
      </c>
      <c r="F18" s="304">
        <f>SUM(F3:F17)</f>
        <v>1847</v>
      </c>
    </row>
    <row r="19" spans="1:6">
      <c r="A19" s="363" t="s">
        <v>75</v>
      </c>
      <c r="B19" s="395" t="s">
        <v>32</v>
      </c>
      <c r="C19" s="378">
        <v>50</v>
      </c>
      <c r="D19" s="378">
        <v>20</v>
      </c>
      <c r="E19" s="378">
        <v>60</v>
      </c>
      <c r="F19" s="378">
        <v>20</v>
      </c>
    </row>
    <row r="20" spans="1:6" s="389" customFormat="1">
      <c r="A20" s="397"/>
      <c r="B20" s="395" t="s">
        <v>34</v>
      </c>
      <c r="C20" s="429">
        <v>0</v>
      </c>
      <c r="D20" s="429">
        <v>0</v>
      </c>
      <c r="E20" s="429">
        <v>4</v>
      </c>
      <c r="F20" s="429">
        <v>2</v>
      </c>
    </row>
    <row r="21" spans="1:6" s="389" customFormat="1">
      <c r="A21" s="397"/>
      <c r="B21" s="395" t="s">
        <v>76</v>
      </c>
      <c r="C21" s="429">
        <v>76</v>
      </c>
      <c r="D21" s="429">
        <v>76</v>
      </c>
      <c r="E21" s="429">
        <v>0</v>
      </c>
      <c r="F21" s="429">
        <v>0</v>
      </c>
    </row>
    <row r="22" spans="1:6" s="389" customFormat="1">
      <c r="A22" s="397"/>
      <c r="B22" s="395" t="s">
        <v>24</v>
      </c>
      <c r="C22" s="403">
        <v>304</v>
      </c>
      <c r="D22" s="403">
        <v>272</v>
      </c>
      <c r="E22" s="403">
        <v>340</v>
      </c>
      <c r="F22" s="403">
        <v>340</v>
      </c>
    </row>
    <row r="23" spans="1:6">
      <c r="A23" s="366"/>
      <c r="B23" s="395" t="s">
        <v>77</v>
      </c>
      <c r="C23" s="379">
        <v>1150</v>
      </c>
      <c r="D23" s="379">
        <v>790</v>
      </c>
      <c r="E23" s="379">
        <v>0</v>
      </c>
      <c r="F23" s="379">
        <v>0</v>
      </c>
    </row>
    <row r="24" spans="1:6">
      <c r="A24" s="366"/>
      <c r="B24" s="395" t="s">
        <v>78</v>
      </c>
      <c r="C24" s="379">
        <v>1400</v>
      </c>
      <c r="D24" s="379">
        <v>1220</v>
      </c>
      <c r="E24" s="379">
        <v>4200</v>
      </c>
      <c r="F24" s="379">
        <v>1800</v>
      </c>
    </row>
    <row r="25" spans="1:6" s="389" customFormat="1">
      <c r="A25" s="397"/>
      <c r="B25" s="395" t="s">
        <v>37</v>
      </c>
      <c r="C25" s="432">
        <v>0</v>
      </c>
      <c r="D25" s="432">
        <v>0</v>
      </c>
      <c r="E25" s="432">
        <v>3500</v>
      </c>
      <c r="F25" s="432">
        <v>2200</v>
      </c>
    </row>
    <row r="26" spans="1:6" s="389" customFormat="1">
      <c r="A26" s="397"/>
      <c r="B26" s="395" t="s">
        <v>57</v>
      </c>
      <c r="C26" s="467">
        <v>2113</v>
      </c>
      <c r="D26" s="467">
        <v>1144</v>
      </c>
      <c r="E26" s="467">
        <v>3491</v>
      </c>
      <c r="F26" s="467">
        <v>1324</v>
      </c>
    </row>
    <row r="27" spans="1:6">
      <c r="A27" s="364"/>
      <c r="B27" s="395" t="s">
        <v>79</v>
      </c>
      <c r="C27" s="379">
        <v>1000</v>
      </c>
      <c r="D27" s="379">
        <v>350</v>
      </c>
      <c r="E27" s="379">
        <v>1500</v>
      </c>
      <c r="F27" s="379">
        <v>500</v>
      </c>
    </row>
    <row r="28" spans="1:6">
      <c r="A28" s="364"/>
      <c r="B28" s="395" t="s">
        <v>80</v>
      </c>
      <c r="C28" s="379">
        <v>800</v>
      </c>
      <c r="D28" s="379">
        <v>800</v>
      </c>
      <c r="E28" s="379">
        <v>3000</v>
      </c>
      <c r="F28" s="379">
        <v>3000</v>
      </c>
    </row>
    <row r="29" spans="1:6">
      <c r="A29" s="364"/>
      <c r="B29" s="395" t="s">
        <v>81</v>
      </c>
      <c r="C29" s="476" t="s">
        <v>21</v>
      </c>
      <c r="D29" s="477"/>
      <c r="E29" s="477"/>
      <c r="F29" s="478"/>
    </row>
    <row r="30" spans="1:6">
      <c r="A30" s="364"/>
      <c r="B30" s="395" t="s">
        <v>82</v>
      </c>
      <c r="C30" s="380">
        <v>54</v>
      </c>
      <c r="D30" s="380">
        <v>48</v>
      </c>
      <c r="E30" s="380">
        <v>47</v>
      </c>
      <c r="F30" s="380">
        <v>40</v>
      </c>
    </row>
    <row r="31" spans="1:6">
      <c r="A31" s="364"/>
      <c r="B31" s="395" t="s">
        <v>83</v>
      </c>
      <c r="C31" s="380">
        <v>1408</v>
      </c>
      <c r="D31" s="380">
        <v>588</v>
      </c>
      <c r="E31" s="380">
        <v>880</v>
      </c>
      <c r="F31" s="380">
        <v>320</v>
      </c>
    </row>
    <row r="32" spans="1:6" s="389" customFormat="1">
      <c r="A32" s="393"/>
      <c r="B32" s="395" t="s">
        <v>31</v>
      </c>
      <c r="C32" s="429">
        <v>0</v>
      </c>
      <c r="D32" s="429">
        <v>0</v>
      </c>
      <c r="E32" s="429">
        <v>0</v>
      </c>
      <c r="F32" s="429">
        <v>0</v>
      </c>
    </row>
    <row r="33" spans="1:7">
      <c r="A33" s="364"/>
      <c r="B33" s="395" t="s">
        <v>84</v>
      </c>
      <c r="C33" s="380">
        <v>300</v>
      </c>
      <c r="D33" s="380">
        <v>200</v>
      </c>
      <c r="E33" s="380">
        <v>400</v>
      </c>
      <c r="F33" s="380">
        <v>300</v>
      </c>
    </row>
    <row r="34" spans="1:7">
      <c r="A34" s="364"/>
      <c r="B34" s="395" t="s">
        <v>85</v>
      </c>
      <c r="C34" s="380">
        <v>600</v>
      </c>
      <c r="D34" s="380">
        <v>0</v>
      </c>
      <c r="E34" s="380">
        <v>755</v>
      </c>
      <c r="F34" s="380">
        <v>0</v>
      </c>
    </row>
    <row r="35" spans="1:7">
      <c r="A35" s="364"/>
      <c r="B35" s="395" t="s">
        <v>86</v>
      </c>
      <c r="C35" s="380">
        <v>420</v>
      </c>
      <c r="D35" s="380">
        <v>250</v>
      </c>
      <c r="E35" s="380">
        <v>950</v>
      </c>
      <c r="F35" s="380">
        <v>380</v>
      </c>
    </row>
    <row r="36" spans="1:7" s="389" customFormat="1">
      <c r="A36" s="393"/>
      <c r="B36" s="395" t="s">
        <v>0</v>
      </c>
      <c r="C36" s="467">
        <v>500</v>
      </c>
      <c r="D36" s="467">
        <v>300</v>
      </c>
      <c r="E36" s="467">
        <v>650</v>
      </c>
      <c r="F36" s="467">
        <v>400</v>
      </c>
    </row>
    <row r="37" spans="1:7" s="389" customFormat="1">
      <c r="A37" s="393"/>
      <c r="B37" s="395" t="s">
        <v>51</v>
      </c>
      <c r="C37" s="452">
        <v>80</v>
      </c>
      <c r="D37" s="452">
        <v>30</v>
      </c>
      <c r="E37" s="452">
        <v>50</v>
      </c>
      <c r="F37" s="452">
        <v>30</v>
      </c>
    </row>
    <row r="38" spans="1:7" ht="15" thickBot="1">
      <c r="A38" s="367"/>
      <c r="B38" s="412" t="s">
        <v>87</v>
      </c>
      <c r="C38" s="380">
        <v>300</v>
      </c>
      <c r="D38" s="380">
        <v>0</v>
      </c>
      <c r="E38" s="380">
        <v>450</v>
      </c>
      <c r="F38" s="380">
        <v>0</v>
      </c>
    </row>
    <row r="39" spans="1:7" ht="16" thickTop="1" thickBot="1">
      <c r="A39" s="368" t="s">
        <v>74</v>
      </c>
      <c r="B39" s="401">
        <f>COUNTA(B19:B38)</f>
        <v>20</v>
      </c>
      <c r="C39" s="304">
        <f>SUM(C19:C38)</f>
        <v>10555</v>
      </c>
      <c r="D39" s="304">
        <f t="shared" ref="D39:F39" si="0">SUM(D19:D38)</f>
        <v>6088</v>
      </c>
      <c r="E39" s="304">
        <f t="shared" si="0"/>
        <v>20277</v>
      </c>
      <c r="F39" s="304">
        <f t="shared" si="0"/>
        <v>10656</v>
      </c>
      <c r="G39" s="81" t="s">
        <v>44</v>
      </c>
    </row>
    <row r="40" spans="1:7">
      <c r="A40" s="363" t="s">
        <v>88</v>
      </c>
      <c r="B40" s="395" t="s">
        <v>89</v>
      </c>
      <c r="C40" s="381">
        <v>94</v>
      </c>
      <c r="D40" s="381">
        <v>18</v>
      </c>
      <c r="E40" s="381">
        <v>212</v>
      </c>
      <c r="F40" s="381">
        <v>53</v>
      </c>
    </row>
    <row r="41" spans="1:7">
      <c r="A41" s="361"/>
      <c r="B41" s="395" t="s">
        <v>90</v>
      </c>
      <c r="C41" s="381">
        <v>30</v>
      </c>
      <c r="D41" s="381">
        <v>15</v>
      </c>
      <c r="E41" s="381">
        <v>180</v>
      </c>
      <c r="F41" s="381">
        <v>80</v>
      </c>
    </row>
    <row r="42" spans="1:7">
      <c r="A42" s="361"/>
      <c r="B42" s="395" t="s">
        <v>4</v>
      </c>
      <c r="C42" s="369">
        <v>0</v>
      </c>
      <c r="D42" s="369">
        <v>0</v>
      </c>
      <c r="E42" s="369">
        <v>0</v>
      </c>
      <c r="F42" s="369">
        <v>0</v>
      </c>
    </row>
    <row r="43" spans="1:7">
      <c r="A43" s="365"/>
      <c r="B43" s="395" t="s">
        <v>92</v>
      </c>
      <c r="C43" s="382">
        <v>90</v>
      </c>
      <c r="D43" s="382">
        <v>40</v>
      </c>
      <c r="E43" s="382">
        <v>58</v>
      </c>
      <c r="F43" s="382">
        <v>24</v>
      </c>
    </row>
    <row r="44" spans="1:7" s="389" customFormat="1">
      <c r="A44" s="394"/>
      <c r="B44" s="395" t="s">
        <v>65</v>
      </c>
      <c r="C44" s="403">
        <v>80</v>
      </c>
      <c r="D44" s="403">
        <v>60</v>
      </c>
      <c r="E44" s="403">
        <v>150</v>
      </c>
      <c r="F44" s="403">
        <v>100</v>
      </c>
    </row>
    <row r="45" spans="1:7">
      <c r="A45" s="365"/>
      <c r="B45" s="395" t="s">
        <v>93</v>
      </c>
      <c r="C45" s="382">
        <v>80</v>
      </c>
      <c r="D45" s="382">
        <v>60</v>
      </c>
      <c r="E45" s="382">
        <v>300</v>
      </c>
      <c r="F45" s="382">
        <v>150</v>
      </c>
    </row>
    <row r="46" spans="1:7">
      <c r="A46" s="365"/>
      <c r="B46" s="395" t="s">
        <v>94</v>
      </c>
      <c r="C46" s="403">
        <v>214</v>
      </c>
      <c r="D46" s="403">
        <v>161</v>
      </c>
      <c r="E46" s="403">
        <v>457</v>
      </c>
      <c r="F46" s="403">
        <v>398</v>
      </c>
    </row>
    <row r="47" spans="1:7">
      <c r="A47" s="365"/>
      <c r="B47" s="395" t="s">
        <v>95</v>
      </c>
      <c r="C47" s="383">
        <v>600</v>
      </c>
      <c r="D47" s="383">
        <v>350</v>
      </c>
      <c r="E47" s="383">
        <v>700</v>
      </c>
      <c r="F47" s="383">
        <v>350</v>
      </c>
    </row>
    <row r="48" spans="1:7">
      <c r="A48" s="365"/>
      <c r="B48" s="395" t="s">
        <v>96</v>
      </c>
      <c r="C48" s="383">
        <v>80</v>
      </c>
      <c r="D48" s="383">
        <v>45</v>
      </c>
      <c r="E48" s="383">
        <v>150</v>
      </c>
      <c r="F48" s="383">
        <v>90</v>
      </c>
    </row>
    <row r="49" spans="1:6" s="389" customFormat="1">
      <c r="A49" s="394"/>
      <c r="B49" s="395" t="s">
        <v>28</v>
      </c>
      <c r="C49" s="403">
        <v>0</v>
      </c>
      <c r="D49" s="403">
        <v>0</v>
      </c>
      <c r="E49" s="403">
        <v>0</v>
      </c>
      <c r="F49" s="403">
        <v>0</v>
      </c>
    </row>
    <row r="50" spans="1:6" s="389" customFormat="1">
      <c r="A50" s="394"/>
      <c r="B50" s="395" t="s">
        <v>56</v>
      </c>
      <c r="C50" s="464">
        <v>120</v>
      </c>
      <c r="D50" s="464">
        <v>90</v>
      </c>
      <c r="E50" s="464">
        <v>130</v>
      </c>
      <c r="F50" s="464">
        <v>100</v>
      </c>
    </row>
    <row r="51" spans="1:6">
      <c r="A51" s="365"/>
      <c r="B51" s="395" t="s">
        <v>97</v>
      </c>
      <c r="C51" s="383">
        <v>2538</v>
      </c>
      <c r="D51" s="383">
        <v>837</v>
      </c>
      <c r="E51" s="383">
        <v>1372</v>
      </c>
      <c r="F51" s="383">
        <v>572</v>
      </c>
    </row>
    <row r="52" spans="1:6">
      <c r="A52" s="365"/>
      <c r="B52" s="395" t="s">
        <v>98</v>
      </c>
      <c r="C52" s="383">
        <v>180</v>
      </c>
      <c r="D52" s="383">
        <v>50</v>
      </c>
      <c r="E52" s="383">
        <v>300</v>
      </c>
      <c r="F52" s="383">
        <v>80</v>
      </c>
    </row>
    <row r="53" spans="1:6">
      <c r="A53" s="365"/>
      <c r="B53" s="395" t="s">
        <v>99</v>
      </c>
      <c r="C53" s="383">
        <v>150</v>
      </c>
      <c r="D53" s="383">
        <v>120</v>
      </c>
      <c r="E53" s="383">
        <v>130</v>
      </c>
      <c r="F53" s="383">
        <v>130</v>
      </c>
    </row>
    <row r="54" spans="1:6" s="389" customFormat="1">
      <c r="A54" s="394"/>
      <c r="B54" s="395" t="s">
        <v>27</v>
      </c>
      <c r="C54" s="382">
        <v>123</v>
      </c>
      <c r="D54" s="382">
        <v>41</v>
      </c>
      <c r="E54" s="382">
        <v>286</v>
      </c>
      <c r="F54" s="382">
        <v>142</v>
      </c>
    </row>
    <row r="55" spans="1:6" s="389" customFormat="1">
      <c r="A55" s="394"/>
      <c r="B55" s="395" t="s">
        <v>25</v>
      </c>
      <c r="C55" s="403">
        <v>170</v>
      </c>
      <c r="D55" s="403">
        <v>85</v>
      </c>
      <c r="E55" s="403">
        <v>285</v>
      </c>
      <c r="F55" s="403">
        <v>179</v>
      </c>
    </row>
    <row r="56" spans="1:6">
      <c r="A56" s="365"/>
      <c r="B56" s="395" t="s">
        <v>100</v>
      </c>
      <c r="C56" s="383">
        <v>0</v>
      </c>
      <c r="D56" s="383">
        <v>0</v>
      </c>
      <c r="E56" s="383">
        <v>0</v>
      </c>
      <c r="F56" s="383">
        <v>0</v>
      </c>
    </row>
    <row r="57" spans="1:6">
      <c r="A57" s="365"/>
      <c r="B57" s="395" t="s">
        <v>101</v>
      </c>
      <c r="C57" s="383">
        <v>52</v>
      </c>
      <c r="D57" s="383">
        <v>21</v>
      </c>
      <c r="E57" s="383">
        <v>121</v>
      </c>
      <c r="F57" s="383">
        <v>55</v>
      </c>
    </row>
    <row r="58" spans="1:6">
      <c r="A58" s="365"/>
      <c r="B58" s="395" t="s">
        <v>102</v>
      </c>
      <c r="C58" s="383">
        <v>60</v>
      </c>
      <c r="D58" s="383">
        <v>25</v>
      </c>
      <c r="E58" s="383">
        <v>200</v>
      </c>
      <c r="F58" s="383">
        <v>200</v>
      </c>
    </row>
    <row r="59" spans="1:6">
      <c r="A59" s="365"/>
      <c r="B59" s="395" t="s">
        <v>103</v>
      </c>
      <c r="C59" s="383">
        <v>30</v>
      </c>
      <c r="D59" s="383">
        <v>30</v>
      </c>
      <c r="E59" s="383">
        <v>50</v>
      </c>
      <c r="F59" s="383">
        <v>50</v>
      </c>
    </row>
    <row r="60" spans="1:6">
      <c r="A60" s="365"/>
      <c r="B60" s="395" t="s">
        <v>104</v>
      </c>
      <c r="C60" s="383">
        <v>145</v>
      </c>
      <c r="D60" s="383">
        <v>49</v>
      </c>
      <c r="E60" s="383">
        <v>417</v>
      </c>
      <c r="F60" s="383">
        <v>137</v>
      </c>
    </row>
    <row r="61" spans="1:6">
      <c r="A61" s="365"/>
      <c r="B61" s="395" t="s">
        <v>105</v>
      </c>
      <c r="C61" s="383">
        <v>540</v>
      </c>
      <c r="D61" s="383">
        <v>210</v>
      </c>
      <c r="E61" s="383">
        <v>1350</v>
      </c>
      <c r="F61" s="383">
        <v>710</v>
      </c>
    </row>
    <row r="62" spans="1:6" s="389" customFormat="1">
      <c r="A62" s="394"/>
      <c r="B62" s="395" t="s">
        <v>39</v>
      </c>
      <c r="C62" s="476" t="s">
        <v>22</v>
      </c>
      <c r="D62" s="477"/>
      <c r="E62" s="477"/>
      <c r="F62" s="478"/>
    </row>
    <row r="63" spans="1:6">
      <c r="A63" s="365"/>
      <c r="B63" s="395" t="s">
        <v>106</v>
      </c>
      <c r="C63" s="384">
        <v>80</v>
      </c>
      <c r="D63" s="384">
        <v>20</v>
      </c>
      <c r="E63" s="384">
        <v>150</v>
      </c>
      <c r="F63" s="384">
        <v>40</v>
      </c>
    </row>
    <row r="64" spans="1:6">
      <c r="A64" s="365"/>
      <c r="B64" s="395" t="s">
        <v>107</v>
      </c>
      <c r="C64" s="384">
        <v>0</v>
      </c>
      <c r="D64" s="384">
        <v>0</v>
      </c>
      <c r="E64" s="384">
        <v>0</v>
      </c>
      <c r="F64" s="384">
        <v>0</v>
      </c>
    </row>
    <row r="65" spans="1:7" s="389" customFormat="1">
      <c r="A65" s="394"/>
      <c r="B65" s="395" t="s">
        <v>55</v>
      </c>
      <c r="C65" s="455">
        <v>40</v>
      </c>
      <c r="D65" s="455">
        <v>16</v>
      </c>
      <c r="E65" s="455">
        <v>80</v>
      </c>
      <c r="F65" s="455">
        <v>41</v>
      </c>
    </row>
    <row r="66" spans="1:7">
      <c r="A66" s="365"/>
      <c r="B66" s="395" t="s">
        <v>108</v>
      </c>
      <c r="C66" s="384">
        <v>480</v>
      </c>
      <c r="D66" s="384">
        <v>320</v>
      </c>
      <c r="E66" s="384">
        <v>600</v>
      </c>
      <c r="F66" s="384">
        <v>400</v>
      </c>
    </row>
    <row r="67" spans="1:7">
      <c r="A67" s="365"/>
      <c r="B67" s="395" t="s">
        <v>109</v>
      </c>
      <c r="C67" s="384">
        <v>421</v>
      </c>
      <c r="D67" s="384">
        <v>279</v>
      </c>
      <c r="E67" s="384">
        <v>503</v>
      </c>
      <c r="F67" s="384">
        <v>337</v>
      </c>
    </row>
    <row r="68" spans="1:7">
      <c r="A68" s="365"/>
      <c r="B68" s="395" t="s">
        <v>110</v>
      </c>
      <c r="C68" s="384">
        <v>0</v>
      </c>
      <c r="D68" s="384">
        <v>0</v>
      </c>
      <c r="E68" s="384">
        <v>0</v>
      </c>
      <c r="F68" s="384">
        <v>0</v>
      </c>
    </row>
    <row r="69" spans="1:7">
      <c r="A69" s="365"/>
      <c r="B69" s="395" t="s">
        <v>142</v>
      </c>
      <c r="C69" s="370">
        <v>42</v>
      </c>
      <c r="D69" s="370">
        <v>16</v>
      </c>
      <c r="E69" s="370">
        <v>60</v>
      </c>
      <c r="F69" s="370">
        <v>18</v>
      </c>
    </row>
    <row r="70" spans="1:7">
      <c r="A70" s="365"/>
      <c r="B70" s="395" t="s">
        <v>111</v>
      </c>
      <c r="C70" s="385">
        <v>2300</v>
      </c>
      <c r="D70" s="385">
        <v>1500</v>
      </c>
      <c r="E70" s="385">
        <v>2400</v>
      </c>
      <c r="F70" s="385">
        <v>1600</v>
      </c>
    </row>
    <row r="71" spans="1:7">
      <c r="A71" s="365"/>
      <c r="B71" s="395" t="s">
        <v>112</v>
      </c>
      <c r="C71" s="385">
        <v>70</v>
      </c>
      <c r="D71" s="385">
        <v>40</v>
      </c>
      <c r="E71" s="385">
        <v>30</v>
      </c>
      <c r="F71" s="385">
        <v>20</v>
      </c>
    </row>
    <row r="72" spans="1:7">
      <c r="A72" s="361"/>
      <c r="B72" s="395" t="s">
        <v>113</v>
      </c>
      <c r="C72" s="476" t="s">
        <v>22</v>
      </c>
      <c r="D72" s="477"/>
      <c r="E72" s="477"/>
      <c r="F72" s="478"/>
    </row>
    <row r="73" spans="1:7">
      <c r="A73" s="361"/>
      <c r="B73" s="395" t="s">
        <v>114</v>
      </c>
      <c r="C73" s="386">
        <v>68</v>
      </c>
      <c r="D73" s="386">
        <v>36</v>
      </c>
      <c r="E73" s="386">
        <v>126</v>
      </c>
      <c r="F73" s="386">
        <v>53</v>
      </c>
    </row>
    <row r="74" spans="1:7" ht="15" thickBot="1">
      <c r="A74" s="371"/>
      <c r="B74" s="412" t="s">
        <v>115</v>
      </c>
      <c r="C74" s="386">
        <v>3165</v>
      </c>
      <c r="D74" s="386">
        <v>1840</v>
      </c>
      <c r="E74" s="386">
        <v>0</v>
      </c>
      <c r="F74" s="386">
        <v>0</v>
      </c>
    </row>
    <row r="75" spans="1:7" ht="16" thickTop="1" thickBot="1">
      <c r="A75" s="368" t="s">
        <v>74</v>
      </c>
      <c r="B75" s="401">
        <f>COUNTA(B40:B74)</f>
        <v>35</v>
      </c>
      <c r="C75" s="305">
        <f>SUM(C40:C74)</f>
        <v>12042</v>
      </c>
      <c r="D75" s="305">
        <f t="shared" ref="D75:F75" si="1">SUM(D40:D74)</f>
        <v>6374</v>
      </c>
      <c r="E75" s="305">
        <f t="shared" si="1"/>
        <v>10797</v>
      </c>
      <c r="F75" s="305">
        <f t="shared" si="1"/>
        <v>6109</v>
      </c>
      <c r="G75" s="81" t="s">
        <v>45</v>
      </c>
    </row>
    <row r="76" spans="1:7">
      <c r="A76" s="363" t="s">
        <v>116</v>
      </c>
      <c r="B76" s="413" t="s">
        <v>117</v>
      </c>
      <c r="C76" s="387">
        <v>82</v>
      </c>
      <c r="D76" s="387">
        <v>36</v>
      </c>
      <c r="E76" s="387">
        <v>224</v>
      </c>
      <c r="F76" s="387">
        <v>198</v>
      </c>
    </row>
    <row r="77" spans="1:7" s="389" customFormat="1">
      <c r="A77" s="406"/>
      <c r="B77" s="413" t="s">
        <v>47</v>
      </c>
      <c r="C77" s="447">
        <v>0</v>
      </c>
      <c r="D77" s="447">
        <v>0</v>
      </c>
      <c r="E77" s="447">
        <v>0</v>
      </c>
      <c r="F77" s="447">
        <v>0</v>
      </c>
    </row>
    <row r="78" spans="1:7" s="389" customFormat="1">
      <c r="A78" s="406"/>
      <c r="B78" s="413" t="s">
        <v>33</v>
      </c>
      <c r="C78" s="429">
        <v>0</v>
      </c>
      <c r="D78" s="429">
        <v>0</v>
      </c>
      <c r="E78" s="429">
        <v>0</v>
      </c>
      <c r="F78" s="429">
        <v>0</v>
      </c>
    </row>
    <row r="79" spans="1:7" ht="15" thickBot="1">
      <c r="A79" s="373"/>
      <c r="B79" s="414" t="s">
        <v>118</v>
      </c>
      <c r="C79" s="387">
        <v>0</v>
      </c>
      <c r="D79" s="387">
        <v>0</v>
      </c>
      <c r="E79" s="387">
        <v>0</v>
      </c>
      <c r="F79" s="387">
        <v>0</v>
      </c>
    </row>
    <row r="80" spans="1:7" ht="16" thickTop="1" thickBot="1">
      <c r="A80" s="368" t="s">
        <v>74</v>
      </c>
      <c r="B80" s="401">
        <f>COUNTA(B76:B79)</f>
        <v>4</v>
      </c>
      <c r="C80" s="306">
        <f>SUM(C76:C79)</f>
        <v>82</v>
      </c>
      <c r="D80" s="306">
        <f t="shared" ref="D80:F80" si="2">SUM(D76:D79)</f>
        <v>36</v>
      </c>
      <c r="E80" s="306">
        <f t="shared" si="2"/>
        <v>224</v>
      </c>
      <c r="F80" s="333">
        <f t="shared" si="2"/>
        <v>198</v>
      </c>
    </row>
    <row r="81" spans="1:7" s="389" customFormat="1">
      <c r="A81" s="363" t="s">
        <v>119</v>
      </c>
      <c r="B81" s="395" t="s">
        <v>91</v>
      </c>
      <c r="C81" s="403">
        <v>0</v>
      </c>
      <c r="D81" s="403">
        <v>0</v>
      </c>
      <c r="E81" s="403">
        <v>0</v>
      </c>
      <c r="F81" s="403">
        <v>0</v>
      </c>
    </row>
    <row r="82" spans="1:7">
      <c r="B82" s="395" t="s">
        <v>120</v>
      </c>
      <c r="C82" s="388">
        <v>0</v>
      </c>
      <c r="D82" s="388">
        <v>0</v>
      </c>
      <c r="E82" s="388">
        <v>0</v>
      </c>
      <c r="F82" s="388">
        <v>0</v>
      </c>
    </row>
    <row r="83" spans="1:7">
      <c r="A83" s="372"/>
      <c r="B83" s="395" t="s">
        <v>121</v>
      </c>
      <c r="C83" s="388">
        <v>300</v>
      </c>
      <c r="D83" s="388">
        <v>150</v>
      </c>
      <c r="E83" s="388">
        <v>250</v>
      </c>
      <c r="F83" s="388">
        <v>125</v>
      </c>
    </row>
    <row r="84" spans="1:7" s="389" customFormat="1">
      <c r="A84" s="424"/>
      <c r="B84" s="395" t="s">
        <v>30</v>
      </c>
      <c r="C84" s="427">
        <v>35</v>
      </c>
      <c r="D84" s="427">
        <v>25</v>
      </c>
      <c r="E84" s="427">
        <v>70</v>
      </c>
      <c r="F84" s="427">
        <v>40</v>
      </c>
    </row>
    <row r="85" spans="1:7" s="389" customFormat="1">
      <c r="A85" s="424"/>
      <c r="B85" s="395" t="s">
        <v>29</v>
      </c>
      <c r="C85" s="403">
        <v>0</v>
      </c>
      <c r="D85" s="403">
        <v>0</v>
      </c>
      <c r="E85" s="403">
        <v>0</v>
      </c>
      <c r="F85" s="403">
        <v>0</v>
      </c>
    </row>
    <row r="86" spans="1:7">
      <c r="A86" s="361"/>
      <c r="B86" s="395" t="s">
        <v>122</v>
      </c>
      <c r="C86" s="388">
        <v>500</v>
      </c>
      <c r="D86" s="388">
        <v>150</v>
      </c>
      <c r="E86" s="388">
        <v>1200</v>
      </c>
      <c r="F86" s="388">
        <v>600</v>
      </c>
    </row>
    <row r="87" spans="1:7">
      <c r="A87" s="361"/>
      <c r="B87" s="395" t="s">
        <v>123</v>
      </c>
      <c r="C87" s="388">
        <v>0</v>
      </c>
      <c r="D87" s="388">
        <v>0</v>
      </c>
      <c r="E87" s="388">
        <v>0</v>
      </c>
      <c r="F87" s="388">
        <v>0</v>
      </c>
    </row>
    <row r="88" spans="1:7">
      <c r="A88" s="361"/>
      <c r="B88" s="395" t="s">
        <v>124</v>
      </c>
      <c r="C88" s="388">
        <v>40</v>
      </c>
      <c r="D88" s="388">
        <v>30</v>
      </c>
      <c r="E88" s="388">
        <v>50</v>
      </c>
      <c r="F88" s="388">
        <v>30</v>
      </c>
    </row>
    <row r="89" spans="1:7" s="389" customFormat="1">
      <c r="B89" s="395" t="s">
        <v>54</v>
      </c>
      <c r="C89" s="452">
        <v>4</v>
      </c>
      <c r="D89" s="452">
        <v>2</v>
      </c>
      <c r="E89" s="452">
        <v>20</v>
      </c>
      <c r="F89" s="452">
        <v>3</v>
      </c>
    </row>
    <row r="90" spans="1:7" s="389" customFormat="1">
      <c r="B90" s="395" t="s">
        <v>73</v>
      </c>
      <c r="C90" s="403">
        <v>250</v>
      </c>
      <c r="D90" s="403">
        <v>150</v>
      </c>
      <c r="E90" s="403">
        <v>300</v>
      </c>
      <c r="F90" s="403">
        <v>200</v>
      </c>
    </row>
    <row r="91" spans="1:7">
      <c r="A91" s="361"/>
      <c r="B91" s="395" t="s">
        <v>125</v>
      </c>
      <c r="C91" s="388">
        <v>389</v>
      </c>
      <c r="D91" s="388">
        <v>209</v>
      </c>
      <c r="E91" s="388">
        <v>1679</v>
      </c>
      <c r="F91" s="388">
        <v>926</v>
      </c>
    </row>
    <row r="92" spans="1:7" ht="15" thickBot="1">
      <c r="A92" s="371"/>
      <c r="B92" s="412" t="s">
        <v>126</v>
      </c>
      <c r="C92" s="388">
        <v>8</v>
      </c>
      <c r="D92" s="388">
        <v>6</v>
      </c>
      <c r="E92" s="388">
        <v>110</v>
      </c>
      <c r="F92" s="388">
        <v>94</v>
      </c>
    </row>
    <row r="93" spans="1:7" ht="16" thickTop="1" thickBot="1">
      <c r="A93" s="374" t="s">
        <v>74</v>
      </c>
      <c r="B93" s="415">
        <f>COUNTA(B81:B92)</f>
        <v>12</v>
      </c>
      <c r="C93" s="305">
        <f>SUM(C81:C92)</f>
        <v>1526</v>
      </c>
      <c r="D93" s="305">
        <f t="shared" ref="D93:F93" si="3">SUM(D81:D92)</f>
        <v>722</v>
      </c>
      <c r="E93" s="305">
        <f t="shared" si="3"/>
        <v>3679</v>
      </c>
      <c r="F93" s="305">
        <f t="shared" si="3"/>
        <v>2018</v>
      </c>
    </row>
    <row r="94" spans="1:7" ht="15" thickBot="1">
      <c r="A94" s="375" t="s">
        <v>127</v>
      </c>
      <c r="B94" s="418">
        <f>SUM(B93,B80,B75,B39,B18)</f>
        <v>86</v>
      </c>
      <c r="C94" s="332">
        <f>SUM(C93,C80,C75,C39,C18)</f>
        <v>27180</v>
      </c>
      <c r="D94" s="332">
        <f>SUM(D93,D80,D75,D39,D18)</f>
        <v>14583</v>
      </c>
      <c r="E94" s="332">
        <f>SUM(E93,E80,E75,E39,E18)</f>
        <v>38640</v>
      </c>
      <c r="F94" s="332">
        <f>SUM(F93,F80,F75,F39,F18)</f>
        <v>20828</v>
      </c>
      <c r="G94" s="81" t="s">
        <v>46</v>
      </c>
    </row>
  </sheetData>
  <mergeCells count="3">
    <mergeCell ref="C29:F29"/>
    <mergeCell ref="C72:F72"/>
    <mergeCell ref="C62:F62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94"/>
  <sheetViews>
    <sheetView workbookViewId="0">
      <selection activeCell="C37" sqref="C37"/>
    </sheetView>
  </sheetViews>
  <sheetFormatPr baseColWidth="10" defaultColWidth="8.83203125" defaultRowHeight="14"/>
  <cols>
    <col min="1" max="1" width="18.5" customWidth="1"/>
    <col min="2" max="2" width="25" customWidth="1"/>
    <col min="3" max="3" width="14" customWidth="1"/>
  </cols>
  <sheetData>
    <row r="1" spans="1:3" ht="15" thickBot="1">
      <c r="B1" s="442" t="s">
        <v>23</v>
      </c>
      <c r="C1" s="351"/>
    </row>
    <row r="2" spans="1:3" ht="15" thickBot="1">
      <c r="A2" s="445" t="s">
        <v>128</v>
      </c>
      <c r="B2" s="444" t="s">
        <v>36</v>
      </c>
      <c r="C2" s="433"/>
    </row>
    <row r="3" spans="1:3">
      <c r="A3" s="392" t="s">
        <v>63</v>
      </c>
      <c r="B3" s="395" t="s">
        <v>64</v>
      </c>
      <c r="C3" s="72">
        <v>10000</v>
      </c>
    </row>
    <row r="4" spans="1:3">
      <c r="A4" s="393"/>
      <c r="B4" s="395" t="s">
        <v>66</v>
      </c>
      <c r="C4" s="390">
        <v>318</v>
      </c>
    </row>
    <row r="5" spans="1:3">
      <c r="A5" s="393"/>
      <c r="B5" s="395" t="s">
        <v>67</v>
      </c>
      <c r="C5" s="390">
        <v>1000</v>
      </c>
    </row>
    <row r="6" spans="1:3" s="389" customFormat="1">
      <c r="A6" s="393"/>
      <c r="B6" s="395" t="s">
        <v>26</v>
      </c>
      <c r="C6" s="390">
        <v>40000</v>
      </c>
    </row>
    <row r="7" spans="1:3" s="389" customFormat="1">
      <c r="A7" s="393"/>
      <c r="B7" s="395" t="s">
        <v>38</v>
      </c>
      <c r="C7" s="434">
        <v>5000</v>
      </c>
    </row>
    <row r="8" spans="1:3" s="389" customFormat="1">
      <c r="A8" s="393"/>
      <c r="B8" s="395" t="s">
        <v>50</v>
      </c>
      <c r="C8" s="451">
        <v>70000</v>
      </c>
    </row>
    <row r="9" spans="1:3" s="389" customFormat="1">
      <c r="A9" s="393"/>
      <c r="B9" s="395" t="s">
        <v>49</v>
      </c>
      <c r="C9" s="449">
        <v>1512</v>
      </c>
    </row>
    <row r="10" spans="1:3" s="389" customFormat="1">
      <c r="A10" s="393"/>
      <c r="B10" s="395" t="s">
        <v>35</v>
      </c>
      <c r="C10" s="428">
        <v>4200</v>
      </c>
    </row>
    <row r="11" spans="1:3">
      <c r="A11" s="393"/>
      <c r="B11" s="395" t="s">
        <v>68</v>
      </c>
      <c r="C11" s="390">
        <v>6321</v>
      </c>
    </row>
    <row r="12" spans="1:3">
      <c r="A12" s="393"/>
      <c r="B12" s="395" t="s">
        <v>69</v>
      </c>
      <c r="C12" s="390">
        <v>12000</v>
      </c>
    </row>
    <row r="13" spans="1:3">
      <c r="A13" s="393"/>
      <c r="B13" s="395" t="s">
        <v>70</v>
      </c>
      <c r="C13" s="390">
        <v>3500</v>
      </c>
    </row>
    <row r="14" spans="1:3">
      <c r="A14" s="393"/>
      <c r="B14" s="395" t="s">
        <v>71</v>
      </c>
      <c r="C14" s="390">
        <v>600</v>
      </c>
    </row>
    <row r="15" spans="1:3" s="389" customFormat="1">
      <c r="A15" s="393"/>
      <c r="B15" s="395" t="s">
        <v>52</v>
      </c>
      <c r="C15" s="462">
        <v>15</v>
      </c>
    </row>
    <row r="16" spans="1:3" s="389" customFormat="1">
      <c r="A16" s="393"/>
      <c r="B16" s="395" t="s">
        <v>53</v>
      </c>
      <c r="C16" s="462">
        <v>250</v>
      </c>
    </row>
    <row r="17" spans="1:3" ht="15" thickBot="1">
      <c r="A17" s="399"/>
      <c r="B17" s="412" t="s">
        <v>72</v>
      </c>
      <c r="C17" s="398">
        <v>10800</v>
      </c>
    </row>
    <row r="18" spans="1:3" ht="16" thickTop="1" thickBot="1">
      <c r="A18" s="400" t="s">
        <v>74</v>
      </c>
      <c r="B18" s="401">
        <f>COUNTA(B3:B17)</f>
        <v>15</v>
      </c>
      <c r="C18" s="401">
        <f>SUM(C3:C17)</f>
        <v>165516</v>
      </c>
    </row>
    <row r="19" spans="1:3">
      <c r="A19" s="392" t="s">
        <v>75</v>
      </c>
      <c r="B19" s="395" t="s">
        <v>32</v>
      </c>
      <c r="C19" s="74">
        <v>2000</v>
      </c>
    </row>
    <row r="20" spans="1:3" s="389" customFormat="1">
      <c r="A20" s="397"/>
      <c r="B20" s="395" t="s">
        <v>34</v>
      </c>
      <c r="C20" s="75">
        <v>0</v>
      </c>
    </row>
    <row r="21" spans="1:3" s="389" customFormat="1">
      <c r="A21" s="397"/>
      <c r="B21" s="395" t="s">
        <v>76</v>
      </c>
      <c r="C21" s="75">
        <v>500</v>
      </c>
    </row>
    <row r="22" spans="1:3" s="389" customFormat="1">
      <c r="A22" s="397"/>
      <c r="B22" s="395" t="s">
        <v>24</v>
      </c>
      <c r="C22" s="419">
        <v>0</v>
      </c>
    </row>
    <row r="23" spans="1:3">
      <c r="A23" s="397"/>
      <c r="B23" s="395" t="s">
        <v>77</v>
      </c>
      <c r="C23" s="75">
        <v>2700000</v>
      </c>
    </row>
    <row r="24" spans="1:3">
      <c r="A24" s="397"/>
      <c r="B24" s="395" t="s">
        <v>78</v>
      </c>
      <c r="C24" s="75">
        <v>100000</v>
      </c>
    </row>
    <row r="25" spans="1:3" s="389" customFormat="1">
      <c r="A25" s="397"/>
      <c r="B25" s="395" t="s">
        <v>37</v>
      </c>
      <c r="C25" s="75">
        <v>5000</v>
      </c>
    </row>
    <row r="26" spans="1:3" s="389" customFormat="1">
      <c r="A26" s="397"/>
      <c r="B26" s="395" t="s">
        <v>57</v>
      </c>
      <c r="C26" s="75">
        <v>25000000</v>
      </c>
    </row>
    <row r="27" spans="1:3">
      <c r="A27" s="393"/>
      <c r="B27" s="395" t="s">
        <v>79</v>
      </c>
      <c r="C27" s="75">
        <v>15000</v>
      </c>
    </row>
    <row r="28" spans="1:3">
      <c r="A28" s="393"/>
      <c r="B28" s="395" t="s">
        <v>80</v>
      </c>
      <c r="C28" s="75">
        <v>10000</v>
      </c>
    </row>
    <row r="29" spans="1:3">
      <c r="A29" s="393"/>
      <c r="B29" s="395" t="s">
        <v>81</v>
      </c>
      <c r="C29" s="75">
        <v>6000</v>
      </c>
    </row>
    <row r="30" spans="1:3">
      <c r="A30" s="393"/>
      <c r="B30" s="395" t="s">
        <v>82</v>
      </c>
      <c r="C30" s="75">
        <v>270000</v>
      </c>
    </row>
    <row r="31" spans="1:3">
      <c r="A31" s="393"/>
      <c r="B31" s="395" t="s">
        <v>83</v>
      </c>
      <c r="C31" s="75">
        <v>250000</v>
      </c>
    </row>
    <row r="32" spans="1:3" s="389" customFormat="1">
      <c r="A32" s="393"/>
      <c r="B32" s="395" t="s">
        <v>31</v>
      </c>
      <c r="C32" s="75">
        <v>3400</v>
      </c>
    </row>
    <row r="33" spans="1:3">
      <c r="A33" s="393"/>
      <c r="B33" s="395" t="s">
        <v>84</v>
      </c>
      <c r="C33" s="75">
        <v>200000</v>
      </c>
    </row>
    <row r="34" spans="1:3">
      <c r="A34" s="393"/>
      <c r="B34" s="395" t="s">
        <v>85</v>
      </c>
      <c r="C34" s="75">
        <v>200</v>
      </c>
    </row>
    <row r="35" spans="1:3">
      <c r="A35" s="393"/>
      <c r="B35" s="395" t="s">
        <v>86</v>
      </c>
      <c r="C35" s="75">
        <v>20000</v>
      </c>
    </row>
    <row r="36" spans="1:3" s="389" customFormat="1">
      <c r="A36" s="393"/>
      <c r="B36" s="395" t="s">
        <v>0</v>
      </c>
      <c r="C36" s="75">
        <v>50000</v>
      </c>
    </row>
    <row r="37" spans="1:3" s="389" customFormat="1">
      <c r="A37" s="393"/>
      <c r="B37" s="395" t="s">
        <v>51</v>
      </c>
      <c r="C37" s="75">
        <v>3000</v>
      </c>
    </row>
    <row r="38" spans="1:3" ht="15" thickBot="1">
      <c r="A38" s="399"/>
      <c r="B38" s="412" t="s">
        <v>87</v>
      </c>
      <c r="C38" s="73">
        <v>560</v>
      </c>
    </row>
    <row r="39" spans="1:3" ht="16" thickTop="1" thickBot="1">
      <c r="A39" s="400" t="s">
        <v>74</v>
      </c>
      <c r="B39" s="401">
        <f>COUNTA(B19:B38)</f>
        <v>20</v>
      </c>
      <c r="C39" s="401">
        <f>SUM(C19:C38)</f>
        <v>28635660</v>
      </c>
    </row>
    <row r="40" spans="1:3">
      <c r="A40" s="392" t="s">
        <v>88</v>
      </c>
      <c r="B40" s="395" t="s">
        <v>89</v>
      </c>
      <c r="C40" s="53">
        <v>1500</v>
      </c>
    </row>
    <row r="41" spans="1:3">
      <c r="A41" s="389"/>
      <c r="B41" s="395" t="s">
        <v>90</v>
      </c>
      <c r="C41" s="390">
        <v>10000</v>
      </c>
    </row>
    <row r="42" spans="1:3">
      <c r="A42" s="389"/>
      <c r="B42" s="395" t="s">
        <v>4</v>
      </c>
      <c r="C42" s="390">
        <v>6100</v>
      </c>
    </row>
    <row r="43" spans="1:3">
      <c r="A43" s="394"/>
      <c r="B43" s="395" t="s">
        <v>92</v>
      </c>
      <c r="C43" s="390">
        <v>2932</v>
      </c>
    </row>
    <row r="44" spans="1:3" s="389" customFormat="1">
      <c r="A44" s="394"/>
      <c r="B44" s="395" t="s">
        <v>65</v>
      </c>
      <c r="C44" s="390">
        <v>40000</v>
      </c>
    </row>
    <row r="45" spans="1:3">
      <c r="A45" s="394"/>
      <c r="B45" s="395" t="s">
        <v>93</v>
      </c>
      <c r="C45" s="390">
        <v>6000</v>
      </c>
    </row>
    <row r="46" spans="1:3">
      <c r="A46" s="394"/>
      <c r="B46" s="395" t="s">
        <v>94</v>
      </c>
      <c r="C46" s="390">
        <v>0</v>
      </c>
    </row>
    <row r="47" spans="1:3">
      <c r="A47" s="394"/>
      <c r="B47" s="395" t="s">
        <v>95</v>
      </c>
      <c r="C47" s="390">
        <v>20000</v>
      </c>
    </row>
    <row r="48" spans="1:3">
      <c r="A48" s="394"/>
      <c r="B48" s="395" t="s">
        <v>96</v>
      </c>
      <c r="C48" s="390">
        <v>6500</v>
      </c>
    </row>
    <row r="49" spans="1:3" s="389" customFormat="1">
      <c r="A49" s="394"/>
      <c r="B49" s="395" t="s">
        <v>28</v>
      </c>
      <c r="C49" s="390">
        <v>8750</v>
      </c>
    </row>
    <row r="50" spans="1:3" s="389" customFormat="1">
      <c r="A50" s="394"/>
      <c r="B50" s="395" t="s">
        <v>56</v>
      </c>
      <c r="C50" s="463">
        <v>12000</v>
      </c>
    </row>
    <row r="51" spans="1:3">
      <c r="A51" s="394"/>
      <c r="B51" s="395" t="s">
        <v>97</v>
      </c>
      <c r="C51" s="390">
        <v>100000</v>
      </c>
    </row>
    <row r="52" spans="1:3">
      <c r="A52" s="394"/>
      <c r="B52" s="395" t="s">
        <v>98</v>
      </c>
      <c r="C52" s="390">
        <v>3500</v>
      </c>
    </row>
    <row r="53" spans="1:3">
      <c r="A53" s="394"/>
      <c r="B53" s="395" t="s">
        <v>99</v>
      </c>
      <c r="C53" s="390">
        <v>100000</v>
      </c>
    </row>
    <row r="54" spans="1:3" s="389" customFormat="1">
      <c r="A54" s="394"/>
      <c r="B54" s="395" t="s">
        <v>27</v>
      </c>
      <c r="C54" s="390">
        <v>40000</v>
      </c>
    </row>
    <row r="55" spans="1:3" s="389" customFormat="1">
      <c r="A55" s="394"/>
      <c r="B55" s="395" t="s">
        <v>25</v>
      </c>
      <c r="C55" s="390">
        <v>12000</v>
      </c>
    </row>
    <row r="56" spans="1:3">
      <c r="A56" s="394"/>
      <c r="B56" s="395" t="s">
        <v>100</v>
      </c>
      <c r="C56" s="390">
        <v>6500</v>
      </c>
    </row>
    <row r="57" spans="1:3">
      <c r="A57" s="394"/>
      <c r="B57" s="395" t="s">
        <v>101</v>
      </c>
      <c r="C57" s="390">
        <v>1050</v>
      </c>
    </row>
    <row r="58" spans="1:3">
      <c r="A58" s="394"/>
      <c r="B58" s="395" t="s">
        <v>102</v>
      </c>
      <c r="C58" s="390">
        <v>1650</v>
      </c>
    </row>
    <row r="59" spans="1:3">
      <c r="A59" s="394"/>
      <c r="B59" s="395" t="s">
        <v>103</v>
      </c>
      <c r="C59" s="390">
        <v>1000</v>
      </c>
    </row>
    <row r="60" spans="1:3">
      <c r="A60" s="394"/>
      <c r="B60" s="395" t="s">
        <v>104</v>
      </c>
      <c r="C60" s="390">
        <v>40000</v>
      </c>
    </row>
    <row r="61" spans="1:3">
      <c r="A61" s="394"/>
      <c r="B61" s="395" t="s">
        <v>105</v>
      </c>
      <c r="C61" s="390">
        <v>30000</v>
      </c>
    </row>
    <row r="62" spans="1:3" s="389" customFormat="1">
      <c r="A62" s="394"/>
      <c r="B62" s="395" t="s">
        <v>39</v>
      </c>
      <c r="C62" s="446">
        <v>2000</v>
      </c>
    </row>
    <row r="63" spans="1:3">
      <c r="A63" s="394"/>
      <c r="B63" s="395" t="s">
        <v>106</v>
      </c>
      <c r="C63" s="390">
        <v>1500</v>
      </c>
    </row>
    <row r="64" spans="1:3">
      <c r="A64" s="394"/>
      <c r="B64" s="395" t="s">
        <v>107</v>
      </c>
      <c r="C64" s="390">
        <v>1500</v>
      </c>
    </row>
    <row r="65" spans="1:3" s="389" customFormat="1">
      <c r="A65" s="394"/>
      <c r="B65" s="395" t="s">
        <v>55</v>
      </c>
      <c r="C65" s="454">
        <v>320</v>
      </c>
    </row>
    <row r="66" spans="1:3">
      <c r="A66" s="394"/>
      <c r="B66" s="395" t="s">
        <v>108</v>
      </c>
      <c r="C66" s="390">
        <v>20000</v>
      </c>
    </row>
    <row r="67" spans="1:3">
      <c r="A67" s="394"/>
      <c r="B67" s="395" t="s">
        <v>109</v>
      </c>
      <c r="C67" s="390">
        <v>8700</v>
      </c>
    </row>
    <row r="68" spans="1:3">
      <c r="A68" s="394"/>
      <c r="B68" s="395" t="s">
        <v>110</v>
      </c>
      <c r="C68" s="390">
        <v>1200</v>
      </c>
    </row>
    <row r="69" spans="1:3">
      <c r="A69" s="394"/>
      <c r="B69" s="395" t="s">
        <v>142</v>
      </c>
      <c r="C69" s="390">
        <v>1428</v>
      </c>
    </row>
    <row r="70" spans="1:3">
      <c r="A70" s="394"/>
      <c r="B70" s="395" t="s">
        <v>111</v>
      </c>
      <c r="C70" s="390">
        <v>500000</v>
      </c>
    </row>
    <row r="71" spans="1:3">
      <c r="A71" s="394"/>
      <c r="B71" s="395" t="s">
        <v>112</v>
      </c>
      <c r="C71" s="390">
        <v>11000</v>
      </c>
    </row>
    <row r="72" spans="1:3">
      <c r="A72" s="389"/>
      <c r="B72" s="395" t="s">
        <v>113</v>
      </c>
      <c r="C72" s="390">
        <v>5000</v>
      </c>
    </row>
    <row r="73" spans="1:3">
      <c r="A73" s="389"/>
      <c r="B73" s="395" t="s">
        <v>114</v>
      </c>
      <c r="C73" s="390">
        <v>15000</v>
      </c>
    </row>
    <row r="74" spans="1:3" ht="15" thickBot="1">
      <c r="A74" s="405"/>
      <c r="B74" s="412" t="s">
        <v>115</v>
      </c>
      <c r="C74" s="398">
        <v>100000</v>
      </c>
    </row>
    <row r="75" spans="1:3" ht="16" thickTop="1" thickBot="1">
      <c r="A75" s="400" t="s">
        <v>74</v>
      </c>
      <c r="B75" s="401">
        <f>COUNTA(B40:B74)</f>
        <v>35</v>
      </c>
      <c r="C75" s="401">
        <f>SUM(C40:C74)</f>
        <v>1117130</v>
      </c>
    </row>
    <row r="76" spans="1:3">
      <c r="A76" s="392" t="s">
        <v>116</v>
      </c>
      <c r="B76" s="413" t="s">
        <v>117</v>
      </c>
      <c r="C76" s="72">
        <v>3699</v>
      </c>
    </row>
    <row r="77" spans="1:3" s="389" customFormat="1">
      <c r="A77" s="406"/>
      <c r="B77" s="413" t="s">
        <v>47</v>
      </c>
      <c r="C77" s="431">
        <v>95</v>
      </c>
    </row>
    <row r="78" spans="1:3" s="389" customFormat="1">
      <c r="A78" s="406"/>
      <c r="B78" s="413" t="s">
        <v>33</v>
      </c>
      <c r="C78" s="431">
        <v>0</v>
      </c>
    </row>
    <row r="79" spans="1:3" ht="15" thickBot="1">
      <c r="A79" s="407"/>
      <c r="B79" s="414" t="s">
        <v>118</v>
      </c>
      <c r="C79" s="73">
        <v>400</v>
      </c>
    </row>
    <row r="80" spans="1:3" ht="16" thickTop="1" thickBot="1">
      <c r="A80" s="400" t="s">
        <v>74</v>
      </c>
      <c r="B80" s="401">
        <f>COUNTA(B76:B79)</f>
        <v>4</v>
      </c>
      <c r="C80" s="415">
        <f>SUM(C76:C79)</f>
        <v>4194</v>
      </c>
    </row>
    <row r="81" spans="1:3" s="389" customFormat="1">
      <c r="A81" s="392" t="s">
        <v>119</v>
      </c>
      <c r="B81" s="395" t="s">
        <v>91</v>
      </c>
      <c r="C81" s="390">
        <v>75000</v>
      </c>
    </row>
    <row r="82" spans="1:3">
      <c r="B82" s="395" t="s">
        <v>120</v>
      </c>
      <c r="C82" s="390">
        <v>70</v>
      </c>
    </row>
    <row r="83" spans="1:3">
      <c r="A83" s="406"/>
      <c r="B83" s="395" t="s">
        <v>121</v>
      </c>
      <c r="C83" s="390">
        <v>17000</v>
      </c>
    </row>
    <row r="84" spans="1:3" s="389" customFormat="1">
      <c r="A84" s="424"/>
      <c r="B84" s="395" t="s">
        <v>30</v>
      </c>
      <c r="C84" s="426">
        <v>5000</v>
      </c>
    </row>
    <row r="85" spans="1:3" s="389" customFormat="1">
      <c r="A85" s="424"/>
      <c r="B85" s="395" t="s">
        <v>29</v>
      </c>
      <c r="C85" s="390">
        <v>45</v>
      </c>
    </row>
    <row r="86" spans="1:3">
      <c r="A86" s="389"/>
      <c r="B86" s="395" t="s">
        <v>122</v>
      </c>
      <c r="C86" s="390">
        <v>15000</v>
      </c>
    </row>
    <row r="87" spans="1:3">
      <c r="A87" s="389"/>
      <c r="B87" s="395" t="s">
        <v>123</v>
      </c>
      <c r="C87" s="390">
        <v>1800</v>
      </c>
    </row>
    <row r="88" spans="1:3">
      <c r="A88" s="389"/>
      <c r="B88" s="395" t="s">
        <v>124</v>
      </c>
      <c r="C88" s="390">
        <v>20000</v>
      </c>
    </row>
    <row r="89" spans="1:3" s="389" customFormat="1">
      <c r="B89" s="395" t="s">
        <v>54</v>
      </c>
      <c r="C89" s="451">
        <v>160</v>
      </c>
    </row>
    <row r="90" spans="1:3" s="389" customFormat="1">
      <c r="B90" s="395" t="s">
        <v>73</v>
      </c>
      <c r="C90" s="390">
        <v>6000</v>
      </c>
    </row>
    <row r="91" spans="1:3">
      <c r="A91" s="389"/>
      <c r="B91" s="395" t="s">
        <v>125</v>
      </c>
      <c r="C91" s="391">
        <v>0</v>
      </c>
    </row>
    <row r="92" spans="1:3" ht="15" thickBot="1">
      <c r="A92" s="405"/>
      <c r="B92" s="412" t="s">
        <v>126</v>
      </c>
      <c r="C92" s="73">
        <v>610</v>
      </c>
    </row>
    <row r="93" spans="1:3" ht="16" thickTop="1" thickBot="1">
      <c r="A93" s="408" t="s">
        <v>74</v>
      </c>
      <c r="B93" s="415">
        <f>COUNTA(B81:B92)</f>
        <v>12</v>
      </c>
      <c r="C93" s="415">
        <f>SUM(C81:C92)</f>
        <v>140685</v>
      </c>
    </row>
    <row r="94" spans="1:3" ht="15" thickBot="1">
      <c r="A94" s="417" t="s">
        <v>127</v>
      </c>
      <c r="B94" s="418">
        <f>SUM(B93,B80,B75,B39,B18)</f>
        <v>86</v>
      </c>
      <c r="C94" s="418">
        <f>SUM(C93,C80,C75,C39,C18)</f>
        <v>30063185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94"/>
  <sheetViews>
    <sheetView workbookViewId="0">
      <selection activeCell="B37" sqref="B37"/>
    </sheetView>
  </sheetViews>
  <sheetFormatPr baseColWidth="10" defaultColWidth="8.83203125" defaultRowHeight="14"/>
  <cols>
    <col min="1" max="1" width="14.6640625" customWidth="1"/>
    <col min="2" max="2" width="23.6640625" customWidth="1"/>
    <col min="3" max="3" width="8.83203125" style="40"/>
  </cols>
  <sheetData>
    <row r="1" spans="1:3" ht="15" thickBot="1">
      <c r="B1" s="310" t="s">
        <v>129</v>
      </c>
      <c r="C1" s="52"/>
    </row>
    <row r="2" spans="1:3" ht="15" thickBot="1">
      <c r="A2" s="48" t="s">
        <v>128</v>
      </c>
      <c r="B2" s="436" t="s">
        <v>36</v>
      </c>
      <c r="C2" s="52"/>
    </row>
    <row r="3" spans="1:3">
      <c r="A3" s="38" t="s">
        <v>63</v>
      </c>
      <c r="B3" s="395" t="s">
        <v>64</v>
      </c>
      <c r="C3" s="72">
        <v>45</v>
      </c>
    </row>
    <row r="4" spans="1:3">
      <c r="A4" s="39"/>
      <c r="B4" s="395" t="s">
        <v>66</v>
      </c>
      <c r="C4" s="67">
        <v>8</v>
      </c>
    </row>
    <row r="5" spans="1:3">
      <c r="A5" s="39"/>
      <c r="B5" s="395" t="s">
        <v>67</v>
      </c>
      <c r="C5" s="67">
        <v>0</v>
      </c>
    </row>
    <row r="6" spans="1:3" s="389" customFormat="1">
      <c r="A6" s="393"/>
      <c r="B6" s="395" t="s">
        <v>26</v>
      </c>
      <c r="C6" s="390">
        <v>47</v>
      </c>
    </row>
    <row r="7" spans="1:3" s="389" customFormat="1">
      <c r="A7" s="393"/>
      <c r="B7" s="395" t="s">
        <v>38</v>
      </c>
      <c r="C7" s="434">
        <v>150</v>
      </c>
    </row>
    <row r="8" spans="1:3" s="389" customFormat="1">
      <c r="A8" s="393"/>
      <c r="B8" s="395" t="s">
        <v>50</v>
      </c>
      <c r="C8" s="451">
        <v>151</v>
      </c>
    </row>
    <row r="9" spans="1:3" s="389" customFormat="1">
      <c r="A9" s="393"/>
      <c r="B9" s="395" t="s">
        <v>49</v>
      </c>
      <c r="C9" s="449">
        <v>198</v>
      </c>
    </row>
    <row r="10" spans="1:3" s="389" customFormat="1">
      <c r="A10" s="393"/>
      <c r="B10" s="395" t="s">
        <v>35</v>
      </c>
      <c r="C10" s="428">
        <v>63</v>
      </c>
    </row>
    <row r="11" spans="1:3">
      <c r="A11" s="39"/>
      <c r="B11" s="395" t="s">
        <v>68</v>
      </c>
      <c r="C11" s="67">
        <v>0</v>
      </c>
    </row>
    <row r="12" spans="1:3">
      <c r="A12" s="39"/>
      <c r="B12" s="395" t="s">
        <v>69</v>
      </c>
      <c r="C12" s="67">
        <v>40</v>
      </c>
    </row>
    <row r="13" spans="1:3">
      <c r="A13" s="39"/>
      <c r="B13" s="395" t="s">
        <v>70</v>
      </c>
      <c r="C13" s="67">
        <v>20</v>
      </c>
    </row>
    <row r="14" spans="1:3">
      <c r="A14" s="39"/>
      <c r="B14" s="395" t="s">
        <v>71</v>
      </c>
      <c r="C14" s="67">
        <v>3</v>
      </c>
    </row>
    <row r="15" spans="1:3" s="389" customFormat="1">
      <c r="A15" s="393"/>
      <c r="B15" s="395" t="s">
        <v>52</v>
      </c>
      <c r="C15" s="451">
        <v>0</v>
      </c>
    </row>
    <row r="16" spans="1:3" s="389" customFormat="1">
      <c r="A16" s="393"/>
      <c r="B16" s="395" t="s">
        <v>53</v>
      </c>
      <c r="C16" s="451">
        <v>14</v>
      </c>
    </row>
    <row r="17" spans="1:3" ht="15" thickBot="1">
      <c r="A17" s="399"/>
      <c r="B17" s="412" t="s">
        <v>72</v>
      </c>
      <c r="C17" s="73">
        <v>52</v>
      </c>
    </row>
    <row r="18" spans="1:3" ht="16" thickTop="1" thickBot="1">
      <c r="A18" s="43" t="s">
        <v>74</v>
      </c>
      <c r="B18" s="401">
        <f>COUNTA(B3:B17)</f>
        <v>15</v>
      </c>
      <c r="C18" s="69">
        <f>SUM(C3:C17)</f>
        <v>791</v>
      </c>
    </row>
    <row r="19" spans="1:3" s="389" customFormat="1">
      <c r="A19" s="38" t="s">
        <v>75</v>
      </c>
      <c r="B19" s="395" t="s">
        <v>32</v>
      </c>
      <c r="C19" s="74">
        <v>6</v>
      </c>
    </row>
    <row r="20" spans="1:3" s="389" customFormat="1">
      <c r="A20" s="424"/>
      <c r="B20" s="395" t="s">
        <v>34</v>
      </c>
      <c r="C20" s="419">
        <v>39</v>
      </c>
    </row>
    <row r="21" spans="1:3">
      <c r="B21" s="395" t="s">
        <v>76</v>
      </c>
      <c r="C21" s="419">
        <v>2397</v>
      </c>
    </row>
    <row r="22" spans="1:3" s="389" customFormat="1">
      <c r="A22" s="397"/>
      <c r="B22" s="395" t="s">
        <v>24</v>
      </c>
      <c r="C22" s="419">
        <v>0</v>
      </c>
    </row>
    <row r="23" spans="1:3">
      <c r="A23" s="41"/>
      <c r="B23" s="395" t="s">
        <v>77</v>
      </c>
      <c r="C23" s="75">
        <v>2500</v>
      </c>
    </row>
    <row r="24" spans="1:3">
      <c r="A24" s="41"/>
      <c r="B24" s="395" t="s">
        <v>78</v>
      </c>
      <c r="C24" s="75">
        <v>0</v>
      </c>
    </row>
    <row r="25" spans="1:3" s="389" customFormat="1">
      <c r="A25" s="397"/>
      <c r="B25" s="395" t="s">
        <v>37</v>
      </c>
      <c r="C25" s="75">
        <v>0</v>
      </c>
    </row>
    <row r="26" spans="1:3" s="389" customFormat="1">
      <c r="A26" s="397"/>
      <c r="B26" s="395" t="s">
        <v>57</v>
      </c>
      <c r="C26" s="75">
        <v>8391</v>
      </c>
    </row>
    <row r="27" spans="1:3">
      <c r="A27" s="39"/>
      <c r="B27" s="395" t="s">
        <v>79</v>
      </c>
      <c r="C27" s="75">
        <v>32</v>
      </c>
    </row>
    <row r="28" spans="1:3">
      <c r="A28" s="39"/>
      <c r="B28" s="395" t="s">
        <v>80</v>
      </c>
      <c r="C28" s="75">
        <v>150</v>
      </c>
    </row>
    <row r="29" spans="1:3">
      <c r="A29" s="39"/>
      <c r="B29" s="395" t="s">
        <v>81</v>
      </c>
      <c r="C29" s="75">
        <v>25</v>
      </c>
    </row>
    <row r="30" spans="1:3">
      <c r="A30" s="39"/>
      <c r="B30" s="395" t="s">
        <v>82</v>
      </c>
      <c r="C30" s="75">
        <v>50</v>
      </c>
    </row>
    <row r="31" spans="1:3">
      <c r="A31" s="39"/>
      <c r="B31" s="395" t="s">
        <v>83</v>
      </c>
      <c r="C31" s="75">
        <v>453</v>
      </c>
    </row>
    <row r="32" spans="1:3" s="389" customFormat="1">
      <c r="A32" s="393"/>
      <c r="B32" s="395" t="s">
        <v>31</v>
      </c>
      <c r="C32" s="75">
        <v>17</v>
      </c>
    </row>
    <row r="33" spans="1:3">
      <c r="A33" s="39"/>
      <c r="B33" s="395" t="s">
        <v>84</v>
      </c>
      <c r="C33" s="75">
        <v>2000</v>
      </c>
    </row>
    <row r="34" spans="1:3">
      <c r="A34" s="39"/>
      <c r="B34" s="395" t="s">
        <v>85</v>
      </c>
      <c r="C34" s="75">
        <v>71</v>
      </c>
    </row>
    <row r="35" spans="1:3">
      <c r="A35" s="39"/>
      <c r="B35" s="395" t="s">
        <v>86</v>
      </c>
      <c r="C35" s="75">
        <v>215</v>
      </c>
    </row>
    <row r="36" spans="1:3" s="389" customFormat="1">
      <c r="A36" s="393"/>
      <c r="B36" s="395" t="s">
        <v>0</v>
      </c>
      <c r="C36" s="75">
        <v>12</v>
      </c>
    </row>
    <row r="37" spans="1:3" s="389" customFormat="1">
      <c r="A37" s="393"/>
      <c r="B37" s="395" t="s">
        <v>51</v>
      </c>
      <c r="C37" s="75">
        <v>20</v>
      </c>
    </row>
    <row r="38" spans="1:3" ht="15" thickBot="1">
      <c r="A38" s="42"/>
      <c r="B38" s="412" t="s">
        <v>87</v>
      </c>
      <c r="C38" s="73">
        <v>47</v>
      </c>
    </row>
    <row r="39" spans="1:3" ht="16" thickTop="1" thickBot="1">
      <c r="A39" s="43" t="s">
        <v>74</v>
      </c>
      <c r="B39" s="401">
        <f>COUNTA(B19:B38)</f>
        <v>20</v>
      </c>
      <c r="C39" s="69">
        <f>SUM(C19:C38)</f>
        <v>16425</v>
      </c>
    </row>
    <row r="40" spans="1:3">
      <c r="A40" s="38" t="s">
        <v>88</v>
      </c>
      <c r="B40" s="395" t="s">
        <v>89</v>
      </c>
      <c r="C40" s="53">
        <v>0</v>
      </c>
    </row>
    <row r="41" spans="1:3">
      <c r="A41" s="37"/>
      <c r="B41" s="395" t="s">
        <v>90</v>
      </c>
      <c r="C41" s="67">
        <v>8</v>
      </c>
    </row>
    <row r="42" spans="1:3" s="191" customFormat="1">
      <c r="B42" s="395" t="s">
        <v>4</v>
      </c>
      <c r="C42" s="193">
        <v>70</v>
      </c>
    </row>
    <row r="43" spans="1:3">
      <c r="A43" s="40"/>
      <c r="B43" s="395" t="s">
        <v>92</v>
      </c>
      <c r="C43" s="67">
        <v>33</v>
      </c>
    </row>
    <row r="44" spans="1:3" s="389" customFormat="1">
      <c r="A44" s="394"/>
      <c r="B44" s="395" t="s">
        <v>65</v>
      </c>
      <c r="C44" s="390">
        <v>44</v>
      </c>
    </row>
    <row r="45" spans="1:3">
      <c r="A45" s="40"/>
      <c r="B45" s="395" t="s">
        <v>93</v>
      </c>
      <c r="C45" s="67">
        <v>16</v>
      </c>
    </row>
    <row r="46" spans="1:3">
      <c r="A46" s="40"/>
      <c r="B46" s="395" t="s">
        <v>94</v>
      </c>
      <c r="C46" s="67">
        <v>105</v>
      </c>
    </row>
    <row r="47" spans="1:3">
      <c r="A47" s="40"/>
      <c r="B47" s="395" t="s">
        <v>95</v>
      </c>
      <c r="C47" s="67">
        <v>22</v>
      </c>
    </row>
    <row r="48" spans="1:3">
      <c r="A48" s="40"/>
      <c r="B48" s="395" t="s">
        <v>96</v>
      </c>
      <c r="C48" s="67">
        <v>35</v>
      </c>
    </row>
    <row r="49" spans="1:3" s="389" customFormat="1">
      <c r="A49" s="394"/>
      <c r="B49" s="395" t="s">
        <v>28</v>
      </c>
      <c r="C49" s="390">
        <v>0</v>
      </c>
    </row>
    <row r="50" spans="1:3" s="389" customFormat="1">
      <c r="A50" s="394"/>
      <c r="B50" s="395" t="s">
        <v>56</v>
      </c>
      <c r="C50" s="463">
        <v>50</v>
      </c>
    </row>
    <row r="51" spans="1:3">
      <c r="A51" s="40"/>
      <c r="B51" s="395" t="s">
        <v>97</v>
      </c>
      <c r="C51" s="67">
        <v>909</v>
      </c>
    </row>
    <row r="52" spans="1:3">
      <c r="A52" s="40"/>
      <c r="B52" s="395" t="s">
        <v>98</v>
      </c>
      <c r="C52" s="67">
        <v>10</v>
      </c>
    </row>
    <row r="53" spans="1:3">
      <c r="A53" s="40"/>
      <c r="B53" s="395" t="s">
        <v>99</v>
      </c>
      <c r="C53" s="67">
        <v>880</v>
      </c>
    </row>
    <row r="54" spans="1:3" s="389" customFormat="1">
      <c r="A54" s="394"/>
      <c r="B54" s="395" t="s">
        <v>27</v>
      </c>
      <c r="C54" s="67">
        <v>448</v>
      </c>
    </row>
    <row r="55" spans="1:3" s="389" customFormat="1">
      <c r="A55" s="394"/>
      <c r="B55" s="395" t="s">
        <v>25</v>
      </c>
      <c r="C55" s="390">
        <v>410</v>
      </c>
    </row>
    <row r="56" spans="1:3">
      <c r="A56" s="40"/>
      <c r="B56" s="395" t="s">
        <v>100</v>
      </c>
      <c r="C56" s="67">
        <v>30</v>
      </c>
    </row>
    <row r="57" spans="1:3">
      <c r="A57" s="40"/>
      <c r="B57" s="395" t="s">
        <v>101</v>
      </c>
      <c r="C57" s="67">
        <v>13</v>
      </c>
    </row>
    <row r="58" spans="1:3">
      <c r="A58" s="40"/>
      <c r="B58" s="395" t="s">
        <v>102</v>
      </c>
      <c r="C58" s="67">
        <v>21</v>
      </c>
    </row>
    <row r="59" spans="1:3">
      <c r="A59" s="40"/>
      <c r="B59" s="395" t="s">
        <v>103</v>
      </c>
      <c r="C59" s="67">
        <v>1</v>
      </c>
    </row>
    <row r="60" spans="1:3">
      <c r="A60" s="40"/>
      <c r="B60" s="395" t="s">
        <v>104</v>
      </c>
      <c r="C60" s="67">
        <v>130</v>
      </c>
    </row>
    <row r="61" spans="1:3">
      <c r="A61" s="40"/>
      <c r="B61" s="395" t="s">
        <v>105</v>
      </c>
      <c r="C61" s="67">
        <v>356</v>
      </c>
    </row>
    <row r="62" spans="1:3" s="389" customFormat="1">
      <c r="A62" s="394"/>
      <c r="B62" s="395" t="s">
        <v>39</v>
      </c>
      <c r="C62" s="446">
        <v>6121</v>
      </c>
    </row>
    <row r="63" spans="1:3">
      <c r="A63" s="40"/>
      <c r="B63" s="395" t="s">
        <v>106</v>
      </c>
      <c r="C63" s="67">
        <v>5</v>
      </c>
    </row>
    <row r="64" spans="1:3">
      <c r="A64" s="40"/>
      <c r="B64" s="395" t="s">
        <v>107</v>
      </c>
      <c r="C64" s="67">
        <v>8</v>
      </c>
    </row>
    <row r="65" spans="1:5" s="389" customFormat="1">
      <c r="A65" s="394"/>
      <c r="B65" s="395" t="s">
        <v>55</v>
      </c>
      <c r="C65" s="454">
        <v>12</v>
      </c>
    </row>
    <row r="66" spans="1:5">
      <c r="A66" s="40"/>
      <c r="B66" s="395" t="s">
        <v>108</v>
      </c>
      <c r="C66" s="67">
        <v>146</v>
      </c>
    </row>
    <row r="67" spans="1:5">
      <c r="A67" s="40"/>
      <c r="B67" s="395" t="s">
        <v>109</v>
      </c>
      <c r="C67" s="67">
        <v>0</v>
      </c>
    </row>
    <row r="68" spans="1:5" s="178" customFormat="1">
      <c r="A68" s="180"/>
      <c r="B68" s="395" t="s">
        <v>110</v>
      </c>
      <c r="C68" s="179">
        <v>32</v>
      </c>
    </row>
    <row r="69" spans="1:5">
      <c r="A69" s="40"/>
      <c r="B69" s="395" t="s">
        <v>142</v>
      </c>
      <c r="C69" s="67">
        <v>10</v>
      </c>
      <c r="E69" s="178"/>
    </row>
    <row r="70" spans="1:5">
      <c r="A70" s="40"/>
      <c r="B70" s="395" t="s">
        <v>111</v>
      </c>
      <c r="C70" s="67">
        <v>800</v>
      </c>
    </row>
    <row r="71" spans="1:5">
      <c r="A71" s="40"/>
      <c r="B71" s="395" t="s">
        <v>112</v>
      </c>
      <c r="C71" s="67">
        <v>162</v>
      </c>
    </row>
    <row r="72" spans="1:5">
      <c r="A72" s="37"/>
      <c r="B72" s="395" t="s">
        <v>113</v>
      </c>
      <c r="C72" s="67">
        <v>36</v>
      </c>
    </row>
    <row r="73" spans="1:5">
      <c r="A73" s="37"/>
      <c r="B73" s="395" t="s">
        <v>114</v>
      </c>
      <c r="C73" s="67">
        <v>185</v>
      </c>
    </row>
    <row r="74" spans="1:5" ht="15" thickBot="1">
      <c r="A74" s="44"/>
      <c r="B74" s="412" t="s">
        <v>115</v>
      </c>
      <c r="C74" s="68">
        <v>840</v>
      </c>
    </row>
    <row r="75" spans="1:5" ht="16" thickTop="1" thickBot="1">
      <c r="A75" s="43" t="s">
        <v>74</v>
      </c>
      <c r="B75" s="401">
        <f>COUNTA(B40:B74)</f>
        <v>35</v>
      </c>
      <c r="C75" s="69">
        <f>SUM(C40:C74)</f>
        <v>11948</v>
      </c>
    </row>
    <row r="76" spans="1:5">
      <c r="A76" s="38" t="s">
        <v>116</v>
      </c>
      <c r="B76" s="413" t="s">
        <v>117</v>
      </c>
      <c r="C76" s="72">
        <v>16</v>
      </c>
    </row>
    <row r="77" spans="1:5" s="389" customFormat="1">
      <c r="A77" s="406"/>
      <c r="B77" s="413" t="s">
        <v>47</v>
      </c>
      <c r="C77" s="391">
        <v>4</v>
      </c>
    </row>
    <row r="78" spans="1:5" s="389" customFormat="1">
      <c r="A78" s="406"/>
      <c r="B78" s="413" t="s">
        <v>33</v>
      </c>
      <c r="C78" s="391">
        <v>0</v>
      </c>
    </row>
    <row r="79" spans="1:5" ht="15" thickBot="1">
      <c r="A79" s="46"/>
      <c r="B79" s="414" t="s">
        <v>118</v>
      </c>
      <c r="C79" s="73">
        <v>2</v>
      </c>
    </row>
    <row r="80" spans="1:5" ht="16" thickTop="1" thickBot="1">
      <c r="A80" s="43" t="s">
        <v>74</v>
      </c>
      <c r="B80" s="401">
        <f>COUNTA(B76:B79)</f>
        <v>4</v>
      </c>
      <c r="C80" s="71">
        <f>SUM(C76:C79)</f>
        <v>22</v>
      </c>
    </row>
    <row r="81" spans="1:3" s="389" customFormat="1">
      <c r="A81" s="38" t="s">
        <v>119</v>
      </c>
      <c r="B81" s="395" t="s">
        <v>91</v>
      </c>
      <c r="C81" s="72">
        <v>360</v>
      </c>
    </row>
    <row r="82" spans="1:3">
      <c r="B82" s="395" t="s">
        <v>120</v>
      </c>
      <c r="C82" s="391">
        <v>3</v>
      </c>
    </row>
    <row r="83" spans="1:3">
      <c r="A83" s="45"/>
      <c r="B83" s="395" t="s">
        <v>121</v>
      </c>
      <c r="C83" s="67">
        <v>130</v>
      </c>
    </row>
    <row r="84" spans="1:3" s="389" customFormat="1">
      <c r="A84" s="424"/>
      <c r="B84" s="395" t="s">
        <v>30</v>
      </c>
      <c r="C84" s="426">
        <v>20</v>
      </c>
    </row>
    <row r="85" spans="1:3" s="389" customFormat="1">
      <c r="A85" s="424"/>
      <c r="B85" s="395" t="s">
        <v>29</v>
      </c>
      <c r="C85" s="390">
        <v>2</v>
      </c>
    </row>
    <row r="86" spans="1:3">
      <c r="A86" s="37"/>
      <c r="B86" s="395" t="s">
        <v>122</v>
      </c>
      <c r="C86" s="67">
        <v>0</v>
      </c>
    </row>
    <row r="87" spans="1:3">
      <c r="A87" s="37"/>
      <c r="B87" s="395" t="s">
        <v>123</v>
      </c>
      <c r="C87" s="67">
        <v>0</v>
      </c>
    </row>
    <row r="88" spans="1:3">
      <c r="A88" s="37"/>
      <c r="B88" s="395" t="s">
        <v>124</v>
      </c>
      <c r="C88" s="67">
        <v>175</v>
      </c>
    </row>
    <row r="89" spans="1:3" s="389" customFormat="1">
      <c r="B89" s="395" t="s">
        <v>54</v>
      </c>
      <c r="C89" s="451">
        <v>1</v>
      </c>
    </row>
    <row r="90" spans="1:3" s="389" customFormat="1">
      <c r="B90" s="395" t="s">
        <v>73</v>
      </c>
      <c r="C90" s="390">
        <v>6</v>
      </c>
    </row>
    <row r="91" spans="1:3">
      <c r="A91" s="37"/>
      <c r="B91" s="395" t="s">
        <v>125</v>
      </c>
      <c r="C91" s="67">
        <v>709</v>
      </c>
    </row>
    <row r="92" spans="1:3" ht="15" thickBot="1">
      <c r="A92" s="44"/>
      <c r="B92" s="412" t="s">
        <v>126</v>
      </c>
      <c r="C92" s="73">
        <v>2</v>
      </c>
    </row>
    <row r="93" spans="1:3" ht="16" thickTop="1" thickBot="1">
      <c r="A93" s="47" t="s">
        <v>74</v>
      </c>
      <c r="B93" s="415">
        <f>COUNTA(B81:B92)</f>
        <v>12</v>
      </c>
      <c r="C93" s="49">
        <f>SUM(C81:C92)</f>
        <v>1408</v>
      </c>
    </row>
    <row r="94" spans="1:3" ht="15" thickBot="1">
      <c r="A94" s="50" t="s">
        <v>127</v>
      </c>
      <c r="B94" s="418">
        <f>SUM(B93,B80,B75,B39,B18)</f>
        <v>86</v>
      </c>
      <c r="C94" s="51">
        <f>SUM(C93,C80,C75,C39,C18)</f>
        <v>30594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94"/>
  <sheetViews>
    <sheetView workbookViewId="0">
      <selection activeCell="B37" sqref="B37"/>
    </sheetView>
  </sheetViews>
  <sheetFormatPr baseColWidth="10" defaultColWidth="8.83203125" defaultRowHeight="14"/>
  <cols>
    <col min="1" max="1" width="14" customWidth="1"/>
    <col min="2" max="2" width="23" customWidth="1"/>
    <col min="3" max="6" width="14" customWidth="1"/>
    <col min="7" max="7" width="47.6640625" bestFit="1" customWidth="1"/>
  </cols>
  <sheetData>
    <row r="1" spans="1:6">
      <c r="B1" s="440" t="s">
        <v>130</v>
      </c>
    </row>
    <row r="2" spans="1:6" ht="15" thickBot="1">
      <c r="A2" s="439" t="s">
        <v>128</v>
      </c>
      <c r="B2" s="437" t="s">
        <v>36</v>
      </c>
      <c r="C2" s="66" t="s">
        <v>131</v>
      </c>
      <c r="D2" s="66" t="s">
        <v>132</v>
      </c>
      <c r="E2" s="66" t="s">
        <v>133</v>
      </c>
      <c r="F2" s="66" t="s">
        <v>134</v>
      </c>
    </row>
    <row r="3" spans="1:6">
      <c r="A3" s="55" t="s">
        <v>63</v>
      </c>
      <c r="B3" s="395" t="s">
        <v>64</v>
      </c>
      <c r="C3" s="70">
        <v>4200</v>
      </c>
      <c r="D3" s="70">
        <v>1400</v>
      </c>
      <c r="E3" s="70">
        <v>3200</v>
      </c>
      <c r="F3" s="70">
        <v>1200</v>
      </c>
    </row>
    <row r="4" spans="1:6">
      <c r="A4" s="56"/>
      <c r="B4" s="395" t="s">
        <v>66</v>
      </c>
      <c r="C4" s="76">
        <v>20</v>
      </c>
      <c r="D4" s="76">
        <v>8</v>
      </c>
      <c r="E4" s="76">
        <v>176</v>
      </c>
      <c r="F4" s="76">
        <v>114</v>
      </c>
    </row>
    <row r="5" spans="1:6" s="389" customFormat="1">
      <c r="A5" s="56"/>
      <c r="B5" s="395" t="s">
        <v>67</v>
      </c>
      <c r="C5" s="70">
        <v>1200</v>
      </c>
      <c r="D5" s="70">
        <v>210</v>
      </c>
      <c r="E5" s="70">
        <v>855</v>
      </c>
      <c r="F5" s="70">
        <v>320</v>
      </c>
    </row>
    <row r="6" spans="1:6">
      <c r="A6" s="393"/>
      <c r="B6" s="395" t="s">
        <v>26</v>
      </c>
      <c r="C6" s="403">
        <v>958</v>
      </c>
      <c r="D6" s="403">
        <v>211</v>
      </c>
      <c r="E6" s="403">
        <v>118</v>
      </c>
      <c r="F6" s="403">
        <v>425</v>
      </c>
    </row>
    <row r="7" spans="1:6" s="389" customFormat="1">
      <c r="A7" s="393"/>
      <c r="B7" s="395" t="s">
        <v>38</v>
      </c>
      <c r="C7" s="435">
        <v>10000</v>
      </c>
      <c r="D7" s="435">
        <v>100</v>
      </c>
      <c r="E7" s="435">
        <v>10000</v>
      </c>
      <c r="F7" s="435">
        <v>1000</v>
      </c>
    </row>
    <row r="8" spans="1:6" s="389" customFormat="1">
      <c r="A8" s="393"/>
      <c r="B8" s="395" t="s">
        <v>50</v>
      </c>
      <c r="C8" s="452">
        <v>10853</v>
      </c>
      <c r="D8" s="452">
        <v>1915</v>
      </c>
      <c r="E8" s="452">
        <v>17706</v>
      </c>
      <c r="F8" s="452">
        <v>3124</v>
      </c>
    </row>
    <row r="9" spans="1:6" s="389" customFormat="1">
      <c r="A9" s="393"/>
      <c r="B9" s="395" t="s">
        <v>49</v>
      </c>
      <c r="C9" s="450">
        <v>2122</v>
      </c>
      <c r="D9" s="450">
        <v>1342</v>
      </c>
      <c r="E9" s="450">
        <v>4487</v>
      </c>
      <c r="F9" s="450">
        <v>3179</v>
      </c>
    </row>
    <row r="10" spans="1:6" s="389" customFormat="1">
      <c r="A10" s="393"/>
      <c r="B10" s="395" t="s">
        <v>35</v>
      </c>
      <c r="C10" s="429">
        <v>396</v>
      </c>
      <c r="D10" s="429">
        <v>183</v>
      </c>
      <c r="E10" s="429">
        <v>897</v>
      </c>
      <c r="F10" s="429">
        <v>482</v>
      </c>
    </row>
    <row r="11" spans="1:6">
      <c r="A11" s="56"/>
      <c r="B11" s="395" t="s">
        <v>68</v>
      </c>
      <c r="C11" s="70">
        <v>1500</v>
      </c>
      <c r="D11" s="70">
        <v>150</v>
      </c>
      <c r="E11" s="70">
        <v>2031</v>
      </c>
      <c r="F11" s="70">
        <v>48</v>
      </c>
    </row>
    <row r="12" spans="1:6">
      <c r="A12" s="56"/>
      <c r="B12" s="395" t="s">
        <v>69</v>
      </c>
      <c r="C12" s="70">
        <v>1700</v>
      </c>
      <c r="D12" s="70">
        <v>700</v>
      </c>
      <c r="E12" s="70">
        <v>900</v>
      </c>
      <c r="F12" s="70">
        <v>500</v>
      </c>
    </row>
    <row r="13" spans="1:6">
      <c r="A13" s="56"/>
      <c r="B13" s="395" t="s">
        <v>70</v>
      </c>
      <c r="C13" s="70">
        <v>1085</v>
      </c>
      <c r="D13" s="70">
        <v>777</v>
      </c>
      <c r="E13" s="70">
        <v>307</v>
      </c>
      <c r="F13" s="70">
        <v>189</v>
      </c>
    </row>
    <row r="14" spans="1:6">
      <c r="A14" s="56"/>
      <c r="B14" s="395" t="s">
        <v>71</v>
      </c>
      <c r="C14" s="76">
        <v>203</v>
      </c>
      <c r="D14" s="76">
        <v>9</v>
      </c>
      <c r="E14" s="76">
        <v>200</v>
      </c>
      <c r="F14" s="76">
        <v>70</v>
      </c>
    </row>
    <row r="15" spans="1:6" s="389" customFormat="1">
      <c r="A15" s="393"/>
      <c r="B15" s="395" t="s">
        <v>52</v>
      </c>
      <c r="C15" s="76">
        <v>14</v>
      </c>
      <c r="D15" s="76">
        <v>0</v>
      </c>
      <c r="E15" s="76">
        <v>57</v>
      </c>
      <c r="F15" s="76">
        <v>15</v>
      </c>
    </row>
    <row r="16" spans="1:6" s="389" customFormat="1">
      <c r="A16" s="393"/>
      <c r="B16" s="395" t="s">
        <v>53</v>
      </c>
      <c r="C16" s="76">
        <v>30</v>
      </c>
      <c r="D16" s="76">
        <v>15</v>
      </c>
      <c r="E16" s="76">
        <v>100</v>
      </c>
      <c r="F16" s="76">
        <v>80</v>
      </c>
    </row>
    <row r="17" spans="1:6" ht="15" thickBot="1">
      <c r="A17" s="399"/>
      <c r="B17" s="412" t="s">
        <v>72</v>
      </c>
      <c r="C17" s="70">
        <v>2800</v>
      </c>
      <c r="D17" s="70">
        <v>150</v>
      </c>
      <c r="E17" s="70">
        <v>1255</v>
      </c>
      <c r="F17" s="70">
        <v>300</v>
      </c>
    </row>
    <row r="18" spans="1:6" ht="16" thickTop="1" thickBot="1">
      <c r="A18" s="60" t="s">
        <v>74</v>
      </c>
      <c r="B18" s="401">
        <f>COUNTA(B3:B17)</f>
        <v>15</v>
      </c>
      <c r="C18" s="80">
        <f>SUM(C3:C17)</f>
        <v>37081</v>
      </c>
      <c r="D18" s="80">
        <f>SUM(D3:D17)</f>
        <v>7170</v>
      </c>
      <c r="E18" s="80">
        <f>SUM(E3:E17)</f>
        <v>42289</v>
      </c>
      <c r="F18" s="80">
        <f>SUM(F3:F17)</f>
        <v>11046</v>
      </c>
    </row>
    <row r="19" spans="1:6" s="389" customFormat="1">
      <c r="A19" s="55" t="s">
        <v>75</v>
      </c>
      <c r="B19" s="395" t="s">
        <v>32</v>
      </c>
      <c r="C19" s="404">
        <v>300</v>
      </c>
      <c r="D19" s="404">
        <v>50</v>
      </c>
      <c r="E19" s="404">
        <v>400</v>
      </c>
      <c r="F19" s="404">
        <v>100</v>
      </c>
    </row>
    <row r="20" spans="1:6" s="389" customFormat="1">
      <c r="A20" s="424"/>
      <c r="B20" s="395" t="s">
        <v>34</v>
      </c>
      <c r="C20" s="404">
        <v>3000</v>
      </c>
      <c r="D20" s="404">
        <v>3000</v>
      </c>
      <c r="E20" s="404">
        <v>5000</v>
      </c>
      <c r="F20" s="404">
        <v>5000</v>
      </c>
    </row>
    <row r="21" spans="1:6">
      <c r="B21" s="395" t="s">
        <v>76</v>
      </c>
      <c r="C21" s="404">
        <v>13509</v>
      </c>
      <c r="D21" s="404">
        <v>4431</v>
      </c>
      <c r="E21" s="404">
        <v>43073</v>
      </c>
      <c r="F21" s="404">
        <v>23691</v>
      </c>
    </row>
    <row r="22" spans="1:6" s="389" customFormat="1">
      <c r="A22" s="397"/>
      <c r="B22" s="395" t="s">
        <v>24</v>
      </c>
      <c r="C22" s="404">
        <v>140000</v>
      </c>
      <c r="D22" s="404">
        <v>60000</v>
      </c>
      <c r="E22" s="404">
        <v>200000</v>
      </c>
      <c r="F22" s="404">
        <v>80000</v>
      </c>
    </row>
    <row r="23" spans="1:6">
      <c r="A23" s="424"/>
      <c r="B23" s="395" t="s">
        <v>77</v>
      </c>
      <c r="C23" s="78">
        <v>500000</v>
      </c>
      <c r="D23" s="78">
        <v>300000</v>
      </c>
      <c r="E23" s="78">
        <v>800000</v>
      </c>
      <c r="F23" s="78">
        <v>500000</v>
      </c>
    </row>
    <row r="24" spans="1:6">
      <c r="A24" s="58"/>
      <c r="B24" s="395" t="s">
        <v>78</v>
      </c>
      <c r="C24" s="78">
        <v>3100</v>
      </c>
      <c r="D24" s="78">
        <v>1500</v>
      </c>
      <c r="E24" s="78">
        <v>3600</v>
      </c>
      <c r="F24" s="78">
        <v>2200</v>
      </c>
    </row>
    <row r="25" spans="1:6" s="389" customFormat="1">
      <c r="A25" s="397"/>
      <c r="B25" s="395" t="s">
        <v>37</v>
      </c>
      <c r="C25" s="432">
        <v>11000</v>
      </c>
      <c r="D25" s="432">
        <v>9000</v>
      </c>
      <c r="E25" s="432">
        <v>18000</v>
      </c>
      <c r="F25" s="432">
        <v>14000</v>
      </c>
    </row>
    <row r="26" spans="1:6" s="389" customFormat="1">
      <c r="A26" s="397"/>
      <c r="B26" s="395" t="s">
        <v>57</v>
      </c>
      <c r="C26" s="470">
        <v>3912719</v>
      </c>
      <c r="D26" s="471"/>
      <c r="E26" s="470">
        <v>3609744</v>
      </c>
      <c r="F26" s="471"/>
    </row>
    <row r="27" spans="1:6">
      <c r="A27" s="56"/>
      <c r="B27" s="395" t="s">
        <v>79</v>
      </c>
      <c r="C27" s="468" t="s">
        <v>135</v>
      </c>
      <c r="D27" s="468"/>
      <c r="E27" s="468"/>
      <c r="F27" s="468"/>
    </row>
    <row r="28" spans="1:6">
      <c r="A28" s="56"/>
      <c r="B28" s="395" t="s">
        <v>80</v>
      </c>
      <c r="C28" s="78">
        <v>8000</v>
      </c>
      <c r="D28" s="78">
        <v>7000</v>
      </c>
      <c r="E28" s="78">
        <v>5000</v>
      </c>
      <c r="F28" s="78">
        <v>5000</v>
      </c>
    </row>
    <row r="29" spans="1:6">
      <c r="A29" s="56"/>
      <c r="B29" s="395" t="s">
        <v>81</v>
      </c>
      <c r="C29" s="78">
        <v>420</v>
      </c>
      <c r="D29" s="78">
        <v>180</v>
      </c>
      <c r="E29" s="78">
        <v>950</v>
      </c>
      <c r="F29" s="78">
        <v>400</v>
      </c>
    </row>
    <row r="30" spans="1:6">
      <c r="A30" s="56"/>
      <c r="B30" s="395" t="s">
        <v>82</v>
      </c>
      <c r="C30" s="78">
        <v>100000</v>
      </c>
      <c r="D30" s="78">
        <v>20000</v>
      </c>
      <c r="E30" s="78">
        <v>100000</v>
      </c>
      <c r="F30" s="78">
        <v>50000</v>
      </c>
    </row>
    <row r="31" spans="1:6">
      <c r="A31" s="56"/>
      <c r="B31" s="395" t="s">
        <v>83</v>
      </c>
      <c r="C31" s="78">
        <v>45350</v>
      </c>
      <c r="D31" s="78">
        <v>9442</v>
      </c>
      <c r="E31" s="78">
        <v>29770</v>
      </c>
      <c r="F31" s="78">
        <v>21622</v>
      </c>
    </row>
    <row r="32" spans="1:6" s="389" customFormat="1">
      <c r="A32" s="393"/>
      <c r="B32" s="395" t="s">
        <v>31</v>
      </c>
      <c r="C32" s="429">
        <v>1230</v>
      </c>
      <c r="D32" s="429">
        <v>120</v>
      </c>
      <c r="E32" s="429">
        <v>1700</v>
      </c>
      <c r="F32" s="429">
        <v>220</v>
      </c>
    </row>
    <row r="33" spans="1:7">
      <c r="A33" s="56"/>
      <c r="B33" s="395" t="s">
        <v>84</v>
      </c>
      <c r="C33" s="78">
        <v>50000</v>
      </c>
      <c r="D33" s="78">
        <v>50000</v>
      </c>
      <c r="E33" s="78">
        <v>100000</v>
      </c>
      <c r="F33" s="78">
        <v>100000</v>
      </c>
    </row>
    <row r="34" spans="1:7">
      <c r="A34" s="56"/>
      <c r="B34" s="395" t="s">
        <v>85</v>
      </c>
      <c r="C34" s="78">
        <v>4690</v>
      </c>
      <c r="D34" s="78">
        <v>340</v>
      </c>
      <c r="E34" s="78">
        <v>10000</v>
      </c>
      <c r="F34" s="78">
        <v>560</v>
      </c>
    </row>
    <row r="35" spans="1:7">
      <c r="A35" s="56"/>
      <c r="B35" s="395" t="s">
        <v>86</v>
      </c>
      <c r="C35" s="78">
        <v>2500</v>
      </c>
      <c r="D35" s="78">
        <v>1800</v>
      </c>
      <c r="E35" s="78">
        <v>5000</v>
      </c>
      <c r="F35" s="78">
        <v>2700</v>
      </c>
    </row>
    <row r="36" spans="1:7" s="389" customFormat="1">
      <c r="A36" s="393"/>
      <c r="B36" s="395" t="s">
        <v>0</v>
      </c>
      <c r="C36" s="15">
        <v>6000</v>
      </c>
      <c r="D36" s="15">
        <v>1500</v>
      </c>
      <c r="E36" s="15">
        <v>6500</v>
      </c>
      <c r="F36" s="15">
        <v>2000</v>
      </c>
    </row>
    <row r="37" spans="1:7" s="389" customFormat="1">
      <c r="A37" s="393"/>
      <c r="B37" s="395" t="s">
        <v>51</v>
      </c>
      <c r="C37" s="15">
        <v>2000</v>
      </c>
      <c r="D37" s="15">
        <v>500</v>
      </c>
      <c r="E37" s="15">
        <v>3000</v>
      </c>
      <c r="F37" s="15">
        <v>2000</v>
      </c>
    </row>
    <row r="38" spans="1:7" ht="15" thickBot="1">
      <c r="A38" s="59"/>
      <c r="B38" s="412" t="s">
        <v>87</v>
      </c>
      <c r="C38" s="79">
        <v>7000</v>
      </c>
      <c r="D38" s="79">
        <v>0</v>
      </c>
      <c r="E38" s="79">
        <v>5000</v>
      </c>
      <c r="F38" s="79">
        <v>0</v>
      </c>
    </row>
    <row r="39" spans="1:7" ht="16" thickTop="1" thickBot="1">
      <c r="A39" s="60" t="s">
        <v>74</v>
      </c>
      <c r="B39" s="401">
        <f>COUNTA(B19:B38)</f>
        <v>20</v>
      </c>
      <c r="C39" s="87">
        <f>SUM(C19:C25,C28:C38)</f>
        <v>898099</v>
      </c>
      <c r="D39" s="415">
        <f t="shared" ref="D39:F39" si="0">SUM(D19:D25,D28:D38)</f>
        <v>468863</v>
      </c>
      <c r="E39" s="415">
        <f t="shared" si="0"/>
        <v>1336993</v>
      </c>
      <c r="F39" s="415">
        <f t="shared" si="0"/>
        <v>809493</v>
      </c>
      <c r="G39" s="81" t="s">
        <v>1</v>
      </c>
    </row>
    <row r="40" spans="1:7">
      <c r="A40" s="55" t="s">
        <v>88</v>
      </c>
      <c r="B40" s="395" t="s">
        <v>89</v>
      </c>
      <c r="C40" s="85">
        <v>150</v>
      </c>
      <c r="D40" s="85">
        <v>32</v>
      </c>
      <c r="E40" s="85">
        <v>318</v>
      </c>
      <c r="F40" s="85">
        <v>82</v>
      </c>
    </row>
    <row r="41" spans="1:7">
      <c r="A41" s="54"/>
      <c r="B41" s="395" t="s">
        <v>90</v>
      </c>
      <c r="C41" s="84">
        <v>85</v>
      </c>
      <c r="D41" s="84">
        <v>62</v>
      </c>
      <c r="E41" s="84">
        <v>240</v>
      </c>
      <c r="F41" s="84">
        <v>180</v>
      </c>
    </row>
    <row r="42" spans="1:7" s="191" customFormat="1">
      <c r="B42" s="395" t="s">
        <v>4</v>
      </c>
      <c r="C42" s="200">
        <v>1780</v>
      </c>
      <c r="D42" s="200">
        <v>820</v>
      </c>
      <c r="E42" s="200">
        <v>2000</v>
      </c>
      <c r="F42" s="200">
        <v>1230</v>
      </c>
    </row>
    <row r="43" spans="1:7">
      <c r="A43" s="57"/>
      <c r="B43" s="395" t="s">
        <v>92</v>
      </c>
      <c r="C43" s="84">
        <v>90</v>
      </c>
      <c r="D43" s="84">
        <v>40</v>
      </c>
      <c r="E43" s="84">
        <v>600</v>
      </c>
      <c r="F43" s="84">
        <v>293</v>
      </c>
    </row>
    <row r="44" spans="1:7" s="389" customFormat="1">
      <c r="A44" s="394"/>
      <c r="B44" s="395" t="s">
        <v>65</v>
      </c>
      <c r="C44" s="403">
        <v>3000</v>
      </c>
      <c r="D44" s="403">
        <v>2000</v>
      </c>
      <c r="E44" s="403">
        <v>4000</v>
      </c>
      <c r="F44" s="403">
        <v>3000</v>
      </c>
    </row>
    <row r="45" spans="1:7">
      <c r="A45" s="57"/>
      <c r="B45" s="395" t="s">
        <v>93</v>
      </c>
      <c r="C45" s="84">
        <v>500</v>
      </c>
      <c r="D45" s="84">
        <v>300</v>
      </c>
      <c r="E45" s="84">
        <v>1100</v>
      </c>
      <c r="F45" s="84">
        <v>700</v>
      </c>
    </row>
    <row r="46" spans="1:7">
      <c r="A46" s="57"/>
      <c r="B46" s="395" t="s">
        <v>94</v>
      </c>
      <c r="C46" s="84">
        <v>897</v>
      </c>
      <c r="D46" s="84">
        <v>642</v>
      </c>
      <c r="E46" s="84">
        <v>9742</v>
      </c>
      <c r="F46" s="84">
        <v>3739</v>
      </c>
    </row>
    <row r="47" spans="1:7">
      <c r="A47" s="57"/>
      <c r="B47" s="395" t="s">
        <v>95</v>
      </c>
      <c r="C47" s="84">
        <v>950</v>
      </c>
      <c r="D47" s="84">
        <v>650</v>
      </c>
      <c r="E47" s="84">
        <v>1100</v>
      </c>
      <c r="F47" s="84">
        <v>650</v>
      </c>
    </row>
    <row r="48" spans="1:7">
      <c r="A48" s="57"/>
      <c r="B48" s="395" t="s">
        <v>96</v>
      </c>
      <c r="C48" s="84">
        <v>1200</v>
      </c>
      <c r="D48" s="84">
        <v>500</v>
      </c>
      <c r="E48" s="84">
        <v>1500</v>
      </c>
      <c r="F48" s="84">
        <v>500</v>
      </c>
    </row>
    <row r="49" spans="1:6" s="389" customFormat="1">
      <c r="A49" s="394"/>
      <c r="B49" s="395" t="s">
        <v>28</v>
      </c>
      <c r="C49" s="403">
        <v>1650</v>
      </c>
      <c r="D49" s="403">
        <v>623</v>
      </c>
      <c r="E49" s="403">
        <v>4232</v>
      </c>
      <c r="F49" s="403">
        <v>2086</v>
      </c>
    </row>
    <row r="50" spans="1:6" s="389" customFormat="1">
      <c r="A50" s="394"/>
      <c r="B50" s="395" t="s">
        <v>56</v>
      </c>
      <c r="C50" s="464">
        <v>2500</v>
      </c>
      <c r="D50" s="464">
        <v>2500</v>
      </c>
      <c r="E50" s="464">
        <v>3000</v>
      </c>
      <c r="F50" s="464">
        <v>20001010</v>
      </c>
    </row>
    <row r="51" spans="1:6">
      <c r="A51" s="57"/>
      <c r="B51" s="395" t="s">
        <v>97</v>
      </c>
      <c r="C51" s="84">
        <v>12024</v>
      </c>
      <c r="D51" s="84">
        <v>6155</v>
      </c>
      <c r="E51" s="84">
        <v>23559</v>
      </c>
      <c r="F51" s="84">
        <v>9436</v>
      </c>
    </row>
    <row r="52" spans="1:6">
      <c r="A52" s="57"/>
      <c r="B52" s="395" t="s">
        <v>98</v>
      </c>
      <c r="C52" s="84">
        <v>1000</v>
      </c>
      <c r="D52" s="84">
        <v>300</v>
      </c>
      <c r="E52" s="84">
        <v>1000</v>
      </c>
      <c r="F52" s="84">
        <v>500</v>
      </c>
    </row>
    <row r="53" spans="1:6">
      <c r="A53" s="57"/>
      <c r="B53" s="395" t="s">
        <v>99</v>
      </c>
      <c r="C53" s="84">
        <v>15000</v>
      </c>
      <c r="D53" s="84">
        <v>8000</v>
      </c>
      <c r="E53" s="84">
        <v>25000</v>
      </c>
      <c r="F53" s="84">
        <v>17000</v>
      </c>
    </row>
    <row r="54" spans="1:6" s="389" customFormat="1">
      <c r="A54" s="394"/>
      <c r="B54" s="395" t="s">
        <v>27</v>
      </c>
      <c r="C54" s="403">
        <v>2975</v>
      </c>
      <c r="D54" s="403">
        <v>1438</v>
      </c>
      <c r="E54" s="403">
        <v>6808</v>
      </c>
      <c r="F54" s="403">
        <v>3114</v>
      </c>
    </row>
    <row r="55" spans="1:6" s="389" customFormat="1">
      <c r="A55" s="394"/>
      <c r="B55" s="395" t="s">
        <v>25</v>
      </c>
      <c r="C55" s="403">
        <v>0</v>
      </c>
      <c r="D55" s="403">
        <v>0</v>
      </c>
      <c r="E55" s="403">
        <v>0</v>
      </c>
      <c r="F55" s="403">
        <v>0</v>
      </c>
    </row>
    <row r="56" spans="1:6">
      <c r="A56" s="57"/>
      <c r="B56" s="395" t="s">
        <v>100</v>
      </c>
      <c r="C56" s="84">
        <v>600</v>
      </c>
      <c r="D56" s="84">
        <v>500</v>
      </c>
      <c r="E56" s="84">
        <v>750</v>
      </c>
      <c r="F56" s="84">
        <v>450</v>
      </c>
    </row>
    <row r="57" spans="1:6">
      <c r="A57" s="57"/>
      <c r="B57" s="395" t="s">
        <v>101</v>
      </c>
      <c r="C57" s="84">
        <v>202</v>
      </c>
      <c r="D57" s="84">
        <v>40</v>
      </c>
      <c r="E57" s="84">
        <v>459</v>
      </c>
      <c r="F57" s="84">
        <v>197</v>
      </c>
    </row>
    <row r="58" spans="1:6">
      <c r="A58" s="57"/>
      <c r="B58" s="395" t="s">
        <v>102</v>
      </c>
      <c r="C58" s="84">
        <v>0</v>
      </c>
      <c r="D58" s="84">
        <v>0</v>
      </c>
      <c r="E58" s="84">
        <v>0</v>
      </c>
      <c r="F58" s="84">
        <v>0</v>
      </c>
    </row>
    <row r="59" spans="1:6">
      <c r="A59" s="57"/>
      <c r="B59" s="395" t="s">
        <v>103</v>
      </c>
      <c r="C59" s="84">
        <v>60</v>
      </c>
      <c r="D59" s="84">
        <v>60</v>
      </c>
      <c r="E59" s="84">
        <v>90</v>
      </c>
      <c r="F59" s="84">
        <v>90</v>
      </c>
    </row>
    <row r="60" spans="1:6">
      <c r="A60" s="57"/>
      <c r="B60" s="395" t="s">
        <v>104</v>
      </c>
      <c r="C60" s="84">
        <v>450</v>
      </c>
      <c r="D60" s="84">
        <v>220</v>
      </c>
      <c r="E60" s="84">
        <v>930</v>
      </c>
      <c r="F60" s="84">
        <v>400</v>
      </c>
    </row>
    <row r="61" spans="1:6">
      <c r="A61" s="57"/>
      <c r="B61" s="395" t="s">
        <v>105</v>
      </c>
      <c r="C61" s="84">
        <v>4816</v>
      </c>
      <c r="D61" s="84">
        <v>1756</v>
      </c>
      <c r="E61" s="84">
        <v>12059</v>
      </c>
      <c r="F61" s="84">
        <v>4537</v>
      </c>
    </row>
    <row r="62" spans="1:6" s="389" customFormat="1">
      <c r="A62" s="394"/>
      <c r="B62" s="395" t="s">
        <v>39</v>
      </c>
      <c r="C62" s="447">
        <v>124</v>
      </c>
      <c r="D62" s="447">
        <v>46</v>
      </c>
      <c r="E62" s="447">
        <v>397</v>
      </c>
      <c r="F62" s="447">
        <v>218</v>
      </c>
    </row>
    <row r="63" spans="1:6">
      <c r="A63" s="57"/>
      <c r="B63" s="395" t="s">
        <v>106</v>
      </c>
      <c r="C63" s="84">
        <v>200</v>
      </c>
      <c r="D63" s="84">
        <v>50</v>
      </c>
      <c r="E63" s="84">
        <v>450</v>
      </c>
      <c r="F63" s="84">
        <v>50</v>
      </c>
    </row>
    <row r="64" spans="1:6">
      <c r="A64" s="57"/>
      <c r="B64" s="395" t="s">
        <v>107</v>
      </c>
      <c r="C64" s="469" t="s">
        <v>136</v>
      </c>
      <c r="D64" s="469"/>
      <c r="E64" s="469"/>
      <c r="F64" s="469"/>
    </row>
    <row r="65" spans="1:8" s="389" customFormat="1">
      <c r="A65" s="394"/>
      <c r="B65" s="395" t="s">
        <v>55</v>
      </c>
      <c r="C65" s="455">
        <v>44</v>
      </c>
      <c r="D65" s="455">
        <v>20</v>
      </c>
      <c r="E65" s="455">
        <v>87</v>
      </c>
      <c r="F65" s="455">
        <v>49</v>
      </c>
    </row>
    <row r="66" spans="1:8">
      <c r="A66" s="57"/>
      <c r="B66" s="395" t="s">
        <v>108</v>
      </c>
      <c r="C66" s="84">
        <v>2500</v>
      </c>
      <c r="D66" s="84">
        <v>1300</v>
      </c>
      <c r="E66" s="84">
        <v>2300</v>
      </c>
      <c r="F66" s="84">
        <v>1200</v>
      </c>
    </row>
    <row r="67" spans="1:8">
      <c r="A67" s="57"/>
      <c r="B67" s="395" t="s">
        <v>109</v>
      </c>
      <c r="C67" s="84">
        <v>1739</v>
      </c>
      <c r="D67" s="84">
        <v>1257</v>
      </c>
      <c r="E67" s="84">
        <v>2449</v>
      </c>
      <c r="F67" s="84">
        <v>1568</v>
      </c>
    </row>
    <row r="68" spans="1:8">
      <c r="A68" s="57"/>
      <c r="B68" s="395" t="s">
        <v>110</v>
      </c>
      <c r="C68" s="84">
        <v>150</v>
      </c>
      <c r="D68" s="84">
        <v>70</v>
      </c>
      <c r="E68" s="84">
        <v>200</v>
      </c>
      <c r="F68" s="84">
        <v>180</v>
      </c>
      <c r="H68" s="178"/>
    </row>
    <row r="69" spans="1:8" s="178" customFormat="1">
      <c r="A69" s="180"/>
      <c r="B69" s="395" t="s">
        <v>142</v>
      </c>
      <c r="C69" s="182">
        <v>540</v>
      </c>
      <c r="D69" s="182">
        <v>140</v>
      </c>
      <c r="E69" s="182">
        <v>620</v>
      </c>
      <c r="F69" s="182">
        <v>128</v>
      </c>
    </row>
    <row r="70" spans="1:8">
      <c r="A70" s="57"/>
      <c r="B70" s="395" t="s">
        <v>111</v>
      </c>
      <c r="C70" s="84">
        <v>160000</v>
      </c>
      <c r="D70" s="84">
        <v>128000</v>
      </c>
      <c r="E70" s="84">
        <v>0</v>
      </c>
      <c r="F70" s="84">
        <v>0</v>
      </c>
      <c r="H70" s="178"/>
    </row>
    <row r="71" spans="1:8">
      <c r="A71" s="57"/>
      <c r="B71" s="395" t="s">
        <v>112</v>
      </c>
      <c r="C71" s="84">
        <v>1822</v>
      </c>
      <c r="D71" s="84">
        <v>997</v>
      </c>
      <c r="E71" s="84">
        <v>5151</v>
      </c>
      <c r="F71" s="84">
        <v>2439</v>
      </c>
    </row>
    <row r="72" spans="1:8">
      <c r="A72" s="54"/>
      <c r="B72" s="395" t="s">
        <v>113</v>
      </c>
      <c r="C72" s="84">
        <v>650</v>
      </c>
      <c r="D72" s="84">
        <v>450</v>
      </c>
      <c r="E72" s="84">
        <v>1200</v>
      </c>
      <c r="F72" s="84">
        <v>800</v>
      </c>
    </row>
    <row r="73" spans="1:8">
      <c r="A73" s="54"/>
      <c r="B73" s="395" t="s">
        <v>114</v>
      </c>
      <c r="C73" s="84">
        <v>2900</v>
      </c>
      <c r="D73" s="84">
        <v>1100</v>
      </c>
      <c r="E73" s="84">
        <v>4200</v>
      </c>
      <c r="F73" s="84">
        <v>2300</v>
      </c>
    </row>
    <row r="74" spans="1:8" ht="15" thickBot="1">
      <c r="A74" s="61"/>
      <c r="B74" s="412" t="s">
        <v>115</v>
      </c>
      <c r="C74" s="86">
        <v>175575</v>
      </c>
      <c r="D74" s="86">
        <v>61002</v>
      </c>
      <c r="E74" s="86">
        <v>0</v>
      </c>
      <c r="F74" s="86">
        <v>0</v>
      </c>
    </row>
    <row r="75" spans="1:8" ht="16" thickTop="1" thickBot="1">
      <c r="A75" s="60" t="s">
        <v>74</v>
      </c>
      <c r="B75" s="401">
        <f>COUNTA(B40:B74)</f>
        <v>35</v>
      </c>
      <c r="C75" s="89">
        <f>SUM(C65:C74,C40:C63)</f>
        <v>396173</v>
      </c>
      <c r="D75" s="89">
        <f t="shared" ref="D75:F75" si="1">SUM(D65:D74,D40:D63)</f>
        <v>221070</v>
      </c>
      <c r="E75" s="89">
        <f t="shared" si="1"/>
        <v>115541</v>
      </c>
      <c r="F75" s="89">
        <f t="shared" si="1"/>
        <v>20058126</v>
      </c>
      <c r="G75" s="81" t="s">
        <v>137</v>
      </c>
    </row>
    <row r="76" spans="1:8">
      <c r="A76" s="55" t="s">
        <v>116</v>
      </c>
      <c r="B76" s="413" t="s">
        <v>117</v>
      </c>
      <c r="C76" s="88">
        <v>378</v>
      </c>
      <c r="D76" s="88">
        <v>126</v>
      </c>
      <c r="E76" s="88">
        <v>672</v>
      </c>
      <c r="F76" s="88">
        <v>294</v>
      </c>
    </row>
    <row r="77" spans="1:8" s="389" customFormat="1">
      <c r="A77" s="406"/>
      <c r="B77" s="413" t="s">
        <v>47</v>
      </c>
      <c r="C77" s="88">
        <v>20</v>
      </c>
      <c r="D77" s="88">
        <v>10</v>
      </c>
      <c r="E77" s="88">
        <v>30</v>
      </c>
      <c r="F77" s="88">
        <v>15</v>
      </c>
    </row>
    <row r="78" spans="1:8" s="389" customFormat="1">
      <c r="A78" s="406"/>
      <c r="B78" s="413" t="s">
        <v>33</v>
      </c>
      <c r="C78" s="88">
        <v>0</v>
      </c>
      <c r="D78" s="88">
        <v>0</v>
      </c>
      <c r="E78" s="88">
        <v>35</v>
      </c>
      <c r="F78" s="88">
        <v>25</v>
      </c>
    </row>
    <row r="79" spans="1:8" ht="15" thickBot="1">
      <c r="A79" s="63"/>
      <c r="B79" s="414" t="s">
        <v>118</v>
      </c>
      <c r="C79" s="77">
        <v>60</v>
      </c>
      <c r="D79" s="77">
        <v>20</v>
      </c>
      <c r="E79" s="77">
        <v>20</v>
      </c>
      <c r="F79" s="77">
        <v>20</v>
      </c>
    </row>
    <row r="80" spans="1:8" ht="16" thickTop="1" thickBot="1">
      <c r="A80" s="60" t="s">
        <v>74</v>
      </c>
      <c r="B80" s="401">
        <f>COUNTA(B76:B79)</f>
        <v>4</v>
      </c>
      <c r="C80" s="94">
        <f>SUM(C76:C79)</f>
        <v>458</v>
      </c>
      <c r="D80" s="94">
        <f t="shared" ref="D80:F80" si="2">SUM(D76:D79)</f>
        <v>156</v>
      </c>
      <c r="E80" s="94">
        <f t="shared" si="2"/>
        <v>757</v>
      </c>
      <c r="F80" s="94">
        <f t="shared" si="2"/>
        <v>354</v>
      </c>
      <c r="G80" s="82"/>
    </row>
    <row r="81" spans="1:7" s="389" customFormat="1">
      <c r="A81" s="55" t="s">
        <v>119</v>
      </c>
      <c r="B81" s="395" t="s">
        <v>91</v>
      </c>
      <c r="C81" s="403">
        <v>10000</v>
      </c>
      <c r="D81" s="403">
        <v>6000</v>
      </c>
      <c r="E81" s="403">
        <v>14000</v>
      </c>
      <c r="F81" s="403">
        <v>6000</v>
      </c>
      <c r="G81" s="83"/>
    </row>
    <row r="82" spans="1:7">
      <c r="B82" s="395" t="s">
        <v>120</v>
      </c>
      <c r="C82" s="91">
        <v>70</v>
      </c>
      <c r="D82" s="91">
        <v>40</v>
      </c>
      <c r="E82" s="91">
        <v>30</v>
      </c>
      <c r="F82" s="91">
        <v>10</v>
      </c>
    </row>
    <row r="83" spans="1:7">
      <c r="A83" s="62"/>
      <c r="B83" s="395" t="s">
        <v>121</v>
      </c>
      <c r="C83" s="90">
        <v>15000</v>
      </c>
      <c r="D83" s="90">
        <v>3000</v>
      </c>
      <c r="E83" s="90">
        <v>3750</v>
      </c>
      <c r="F83" s="90">
        <v>3750</v>
      </c>
    </row>
    <row r="84" spans="1:7" s="389" customFormat="1">
      <c r="A84" s="424"/>
      <c r="B84" s="395" t="s">
        <v>30</v>
      </c>
      <c r="C84" s="427">
        <v>400</v>
      </c>
      <c r="D84" s="427">
        <v>250</v>
      </c>
      <c r="E84" s="427">
        <v>850</v>
      </c>
      <c r="F84" s="427">
        <v>600</v>
      </c>
    </row>
    <row r="85" spans="1:7" s="389" customFormat="1">
      <c r="A85" s="424"/>
      <c r="B85" s="395" t="s">
        <v>29</v>
      </c>
      <c r="C85" s="403">
        <v>10</v>
      </c>
      <c r="D85" s="403">
        <v>5</v>
      </c>
      <c r="E85" s="403">
        <v>15</v>
      </c>
      <c r="F85" s="403">
        <v>6</v>
      </c>
    </row>
    <row r="86" spans="1:7">
      <c r="A86" s="54"/>
      <c r="B86" s="395" t="s">
        <v>122</v>
      </c>
      <c r="C86" s="90">
        <v>3700</v>
      </c>
      <c r="D86" s="90">
        <v>1600</v>
      </c>
      <c r="E86" s="90">
        <v>1500</v>
      </c>
      <c r="F86" s="93">
        <v>700</v>
      </c>
    </row>
    <row r="87" spans="1:7">
      <c r="A87" s="54"/>
      <c r="B87" s="395" t="s">
        <v>123</v>
      </c>
      <c r="C87" s="90">
        <v>19</v>
      </c>
      <c r="D87" s="90">
        <v>8</v>
      </c>
      <c r="E87" s="90">
        <v>67</v>
      </c>
      <c r="F87" s="90">
        <v>75</v>
      </c>
    </row>
    <row r="88" spans="1:7">
      <c r="A88" s="54"/>
      <c r="B88" s="395" t="s">
        <v>124</v>
      </c>
      <c r="C88" s="90">
        <v>600</v>
      </c>
      <c r="D88" s="90">
        <v>500</v>
      </c>
      <c r="E88" s="90">
        <v>2700</v>
      </c>
      <c r="F88" s="90">
        <v>2000</v>
      </c>
    </row>
    <row r="89" spans="1:7" s="389" customFormat="1">
      <c r="B89" s="395" t="s">
        <v>54</v>
      </c>
      <c r="C89" s="452">
        <v>11</v>
      </c>
      <c r="D89" s="452">
        <v>6</v>
      </c>
      <c r="E89" s="452">
        <v>85</v>
      </c>
      <c r="F89" s="452">
        <v>61</v>
      </c>
    </row>
    <row r="90" spans="1:7" s="389" customFormat="1">
      <c r="B90" s="395" t="s">
        <v>73</v>
      </c>
      <c r="C90" s="403">
        <v>500</v>
      </c>
      <c r="D90" s="403">
        <v>400</v>
      </c>
      <c r="E90" s="403">
        <v>800</v>
      </c>
      <c r="F90" s="403">
        <v>500</v>
      </c>
    </row>
    <row r="91" spans="1:7">
      <c r="A91" s="54"/>
      <c r="B91" s="395" t="s">
        <v>125</v>
      </c>
      <c r="C91" s="90">
        <v>1782000</v>
      </c>
      <c r="D91" s="90">
        <v>700000</v>
      </c>
      <c r="E91" s="90">
        <v>1860000</v>
      </c>
      <c r="F91" s="90">
        <v>696000</v>
      </c>
    </row>
    <row r="92" spans="1:7" ht="15" thickBot="1">
      <c r="A92" s="61"/>
      <c r="B92" s="412" t="s">
        <v>126</v>
      </c>
      <c r="C92" s="90">
        <v>80</v>
      </c>
      <c r="D92" s="90">
        <v>45</v>
      </c>
      <c r="E92" s="90">
        <v>210</v>
      </c>
      <c r="F92" s="90">
        <v>150</v>
      </c>
    </row>
    <row r="93" spans="1:7" ht="16" thickTop="1" thickBot="1">
      <c r="A93" s="64" t="s">
        <v>74</v>
      </c>
      <c r="B93" s="415">
        <f>COUNTA(B81:B92)</f>
        <v>12</v>
      </c>
      <c r="C93" s="89">
        <f>SUM(C81:C92)</f>
        <v>1812390</v>
      </c>
      <c r="D93" s="89">
        <f t="shared" ref="D93:F93" si="3">SUM(D81:D92)</f>
        <v>711854</v>
      </c>
      <c r="E93" s="89">
        <f t="shared" si="3"/>
        <v>1884007</v>
      </c>
      <c r="F93" s="89">
        <f t="shared" si="3"/>
        <v>709852</v>
      </c>
    </row>
    <row r="94" spans="1:7" ht="15" thickBot="1">
      <c r="A94" s="65" t="s">
        <v>127</v>
      </c>
      <c r="B94" s="418">
        <f>SUM(B93,B80,B75,B39,B18)</f>
        <v>86</v>
      </c>
      <c r="C94" s="92">
        <f>SUM(C93,C80,C75,C39,C18)</f>
        <v>3144201</v>
      </c>
      <c r="D94" s="92">
        <f>SUM(D93,D80,D75,D39,D18)</f>
        <v>1409113</v>
      </c>
      <c r="E94" s="92">
        <f>SUM(E93,E80,E75,E39,E18)</f>
        <v>3379587</v>
      </c>
      <c r="F94" s="92">
        <f>SUM(F93,F80,F75,F39,F18)</f>
        <v>21588871</v>
      </c>
      <c r="G94" s="81" t="s">
        <v>2</v>
      </c>
    </row>
  </sheetData>
  <mergeCells count="4">
    <mergeCell ref="C27:F27"/>
    <mergeCell ref="C64:F64"/>
    <mergeCell ref="C26:D26"/>
    <mergeCell ref="E26:F26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94"/>
  <sheetViews>
    <sheetView workbookViewId="0">
      <selection activeCell="Y90" sqref="Y90"/>
    </sheetView>
  </sheetViews>
  <sheetFormatPr baseColWidth="10" defaultColWidth="8.83203125" defaultRowHeight="14"/>
  <cols>
    <col min="1" max="1" width="15" customWidth="1"/>
    <col min="2" max="2" width="22.83203125" customWidth="1"/>
  </cols>
  <sheetData>
    <row r="1" spans="1:5" ht="15" thickBot="1">
      <c r="B1" s="310" t="s">
        <v>138</v>
      </c>
      <c r="C1" s="441"/>
    </row>
    <row r="2" spans="1:5" ht="15" thickBot="1">
      <c r="A2" s="107" t="s">
        <v>128</v>
      </c>
      <c r="B2" s="436" t="s">
        <v>36</v>
      </c>
      <c r="C2" s="109"/>
    </row>
    <row r="3" spans="1:5">
      <c r="A3" s="97" t="s">
        <v>63</v>
      </c>
      <c r="B3" s="395" t="s">
        <v>64</v>
      </c>
      <c r="C3" s="111">
        <v>0.1</v>
      </c>
    </row>
    <row r="4" spans="1:5">
      <c r="A4" s="98"/>
      <c r="B4" s="395" t="s">
        <v>66</v>
      </c>
      <c r="C4" s="110">
        <v>7.0000000000000007E-2</v>
      </c>
    </row>
    <row r="5" spans="1:5">
      <c r="A5" s="98"/>
      <c r="B5" s="395" t="s">
        <v>67</v>
      </c>
      <c r="C5" s="110">
        <v>0</v>
      </c>
    </row>
    <row r="6" spans="1:5" s="389" customFormat="1">
      <c r="A6" s="393"/>
      <c r="B6" s="395" t="s">
        <v>26</v>
      </c>
      <c r="C6" s="110">
        <v>0.127</v>
      </c>
    </row>
    <row r="7" spans="1:5" s="389" customFormat="1">
      <c r="A7" s="393"/>
      <c r="B7" s="395" t="s">
        <v>38</v>
      </c>
      <c r="C7" s="110">
        <v>0</v>
      </c>
    </row>
    <row r="8" spans="1:5" s="389" customFormat="1">
      <c r="A8" s="393"/>
      <c r="B8" s="395" t="s">
        <v>50</v>
      </c>
      <c r="C8" s="110">
        <v>5.3999999999999999E-2</v>
      </c>
    </row>
    <row r="9" spans="1:5" s="389" customFormat="1">
      <c r="A9" s="393"/>
      <c r="B9" s="395" t="s">
        <v>49</v>
      </c>
      <c r="C9" s="110">
        <v>0.17</v>
      </c>
    </row>
    <row r="10" spans="1:5" s="389" customFormat="1">
      <c r="A10" s="393"/>
      <c r="B10" s="395" t="s">
        <v>35</v>
      </c>
      <c r="C10" s="110">
        <v>0.05</v>
      </c>
    </row>
    <row r="11" spans="1:5">
      <c r="A11" s="98"/>
      <c r="B11" s="395" t="s">
        <v>68</v>
      </c>
      <c r="C11" s="110">
        <v>0.09</v>
      </c>
      <c r="E11" s="420"/>
    </row>
    <row r="12" spans="1:5">
      <c r="A12" s="98"/>
      <c r="B12" s="395" t="s">
        <v>69</v>
      </c>
      <c r="C12" s="110">
        <v>0.09</v>
      </c>
    </row>
    <row r="13" spans="1:5">
      <c r="A13" s="98"/>
      <c r="B13" s="395" t="s">
        <v>70</v>
      </c>
      <c r="C13" s="110">
        <v>7.0000000000000007E-2</v>
      </c>
    </row>
    <row r="14" spans="1:5">
      <c r="A14" s="98"/>
      <c r="B14" s="395" t="s">
        <v>71</v>
      </c>
      <c r="C14" s="110">
        <v>0.2</v>
      </c>
    </row>
    <row r="15" spans="1:5" s="389" customFormat="1">
      <c r="A15" s="393"/>
      <c r="B15" s="395" t="s">
        <v>52</v>
      </c>
      <c r="C15" s="461">
        <v>0.8</v>
      </c>
    </row>
    <row r="16" spans="1:5" s="389" customFormat="1">
      <c r="A16" s="393"/>
      <c r="B16" s="395" t="s">
        <v>53</v>
      </c>
      <c r="C16" s="461">
        <v>0.25</v>
      </c>
    </row>
    <row r="17" spans="1:3" ht="15" thickBot="1">
      <c r="A17" s="399"/>
      <c r="B17" s="412" t="s">
        <v>72</v>
      </c>
      <c r="C17" s="112">
        <v>0.8</v>
      </c>
    </row>
    <row r="18" spans="1:3" ht="16" thickTop="1" thickBot="1">
      <c r="A18" s="102" t="s">
        <v>74</v>
      </c>
      <c r="B18" s="401">
        <f>COUNTA(B3:B17)</f>
        <v>15</v>
      </c>
      <c r="C18" s="113"/>
    </row>
    <row r="19" spans="1:3">
      <c r="A19" s="97" t="s">
        <v>75</v>
      </c>
      <c r="B19" s="395" t="s">
        <v>32</v>
      </c>
      <c r="C19" s="111">
        <v>0.23499999999999999</v>
      </c>
    </row>
    <row r="20" spans="1:3" s="389" customFormat="1">
      <c r="A20" s="397"/>
      <c r="B20" s="395" t="s">
        <v>34</v>
      </c>
      <c r="C20" s="111">
        <v>0</v>
      </c>
    </row>
    <row r="21" spans="1:3" s="389" customFormat="1">
      <c r="A21" s="397"/>
      <c r="B21" s="395" t="s">
        <v>76</v>
      </c>
      <c r="C21" s="111">
        <v>0.25</v>
      </c>
    </row>
    <row r="22" spans="1:3" s="389" customFormat="1">
      <c r="A22" s="397"/>
      <c r="B22" s="395" t="s">
        <v>24</v>
      </c>
      <c r="C22" s="111">
        <v>0.09</v>
      </c>
    </row>
    <row r="23" spans="1:3">
      <c r="A23" s="100"/>
      <c r="B23" s="395" t="s">
        <v>77</v>
      </c>
      <c r="C23" s="111">
        <v>0.3</v>
      </c>
    </row>
    <row r="24" spans="1:3">
      <c r="A24" s="100"/>
      <c r="B24" s="395" t="s">
        <v>78</v>
      </c>
      <c r="C24" s="111">
        <v>0.15</v>
      </c>
    </row>
    <row r="25" spans="1:3" s="389" customFormat="1">
      <c r="A25" s="397"/>
      <c r="B25" s="395" t="s">
        <v>37</v>
      </c>
      <c r="C25" s="111">
        <v>0</v>
      </c>
    </row>
    <row r="26" spans="1:3" s="389" customFormat="1">
      <c r="A26" s="397"/>
      <c r="B26" s="395" t="s">
        <v>57</v>
      </c>
      <c r="C26" s="111">
        <v>1.7999999999999999E-2</v>
      </c>
    </row>
    <row r="27" spans="1:3">
      <c r="A27" s="98"/>
      <c r="B27" s="395" t="s">
        <v>79</v>
      </c>
      <c r="C27" s="111">
        <v>0.1</v>
      </c>
    </row>
    <row r="28" spans="1:3">
      <c r="A28" s="98"/>
      <c r="B28" s="395" t="s">
        <v>80</v>
      </c>
      <c r="C28" s="111">
        <v>0.15</v>
      </c>
    </row>
    <row r="29" spans="1:3">
      <c r="A29" s="98"/>
      <c r="B29" s="395" t="s">
        <v>81</v>
      </c>
      <c r="C29" s="111">
        <v>0.2</v>
      </c>
    </row>
    <row r="30" spans="1:3">
      <c r="A30" s="98"/>
      <c r="B30" s="395" t="s">
        <v>82</v>
      </c>
      <c r="C30" s="111">
        <v>2.1999999999999999E-2</v>
      </c>
    </row>
    <row r="31" spans="1:3">
      <c r="A31" s="98"/>
      <c r="B31" s="395" t="s">
        <v>83</v>
      </c>
      <c r="C31" s="111">
        <v>0.6</v>
      </c>
    </row>
    <row r="32" spans="1:3" s="389" customFormat="1">
      <c r="A32" s="393"/>
      <c r="B32" s="395" t="s">
        <v>31</v>
      </c>
      <c r="C32" s="111">
        <v>0.14000000000000001</v>
      </c>
    </row>
    <row r="33" spans="1:3">
      <c r="A33" s="98"/>
      <c r="B33" s="395" t="s">
        <v>84</v>
      </c>
      <c r="C33" s="111">
        <v>0</v>
      </c>
    </row>
    <row r="34" spans="1:3">
      <c r="A34" s="98"/>
      <c r="B34" s="395" t="s">
        <v>85</v>
      </c>
      <c r="C34" s="111">
        <v>0.03</v>
      </c>
    </row>
    <row r="35" spans="1:3">
      <c r="A35" s="98"/>
      <c r="B35" s="395" t="s">
        <v>86</v>
      </c>
      <c r="C35" s="111">
        <v>0.08</v>
      </c>
    </row>
    <row r="36" spans="1:3" s="389" customFormat="1">
      <c r="A36" s="393"/>
      <c r="B36" s="395" t="s">
        <v>0</v>
      </c>
      <c r="C36" s="459">
        <v>0.6</v>
      </c>
    </row>
    <row r="37" spans="1:3" s="389" customFormat="1">
      <c r="A37" s="393"/>
      <c r="B37" s="395" t="s">
        <v>51</v>
      </c>
      <c r="C37" s="459">
        <v>0</v>
      </c>
    </row>
    <row r="38" spans="1:3" ht="15" thickBot="1">
      <c r="A38" s="101"/>
      <c r="B38" s="412" t="s">
        <v>87</v>
      </c>
      <c r="C38" s="112">
        <v>0.4</v>
      </c>
    </row>
    <row r="39" spans="1:3" ht="16" thickTop="1" thickBot="1">
      <c r="A39" s="102" t="s">
        <v>74</v>
      </c>
      <c r="B39" s="401">
        <f>COUNTA(B19:B38)</f>
        <v>20</v>
      </c>
      <c r="C39" s="113"/>
    </row>
    <row r="40" spans="1:3">
      <c r="A40" s="97" t="s">
        <v>88</v>
      </c>
      <c r="B40" s="395" t="s">
        <v>89</v>
      </c>
      <c r="C40" s="111">
        <v>0.23</v>
      </c>
    </row>
    <row r="41" spans="1:3">
      <c r="A41" s="96"/>
      <c r="B41" s="395" t="s">
        <v>90</v>
      </c>
      <c r="C41" s="111">
        <v>0.4</v>
      </c>
    </row>
    <row r="42" spans="1:3" s="191" customFormat="1">
      <c r="B42" s="395" t="s">
        <v>4</v>
      </c>
      <c r="C42" s="111">
        <v>0.15</v>
      </c>
    </row>
    <row r="43" spans="1:3">
      <c r="A43" s="99"/>
      <c r="B43" s="395" t="s">
        <v>92</v>
      </c>
      <c r="C43" s="111">
        <v>0.35</v>
      </c>
    </row>
    <row r="44" spans="1:3" s="389" customFormat="1">
      <c r="A44" s="394"/>
      <c r="B44" s="395" t="s">
        <v>65</v>
      </c>
      <c r="C44" s="110">
        <v>0.4</v>
      </c>
    </row>
    <row r="45" spans="1:3">
      <c r="A45" s="99"/>
      <c r="B45" s="395" t="s">
        <v>93</v>
      </c>
      <c r="C45" s="111">
        <v>0.2</v>
      </c>
    </row>
    <row r="46" spans="1:3">
      <c r="A46" s="99"/>
      <c r="B46" s="395" t="s">
        <v>94</v>
      </c>
      <c r="C46" s="111">
        <v>0.06</v>
      </c>
    </row>
    <row r="47" spans="1:3">
      <c r="A47" s="99"/>
      <c r="B47" s="395" t="s">
        <v>95</v>
      </c>
      <c r="C47" s="111">
        <v>0.2</v>
      </c>
    </row>
    <row r="48" spans="1:3">
      <c r="A48" s="99"/>
      <c r="B48" s="395" t="s">
        <v>96</v>
      </c>
      <c r="C48" s="111">
        <v>0.05</v>
      </c>
    </row>
    <row r="49" spans="1:3" s="389" customFormat="1">
      <c r="A49" s="394"/>
      <c r="B49" s="395" t="s">
        <v>28</v>
      </c>
      <c r="C49" s="111">
        <v>0.28999999999999998</v>
      </c>
    </row>
    <row r="50" spans="1:3" s="389" customFormat="1">
      <c r="A50" s="394"/>
      <c r="B50" s="395" t="s">
        <v>56</v>
      </c>
      <c r="C50" s="111">
        <v>0.1</v>
      </c>
    </row>
    <row r="51" spans="1:3">
      <c r="A51" s="99"/>
      <c r="B51" s="395" t="s">
        <v>97</v>
      </c>
      <c r="C51" s="111">
        <v>0.4</v>
      </c>
    </row>
    <row r="52" spans="1:3">
      <c r="A52" s="99"/>
      <c r="B52" s="395" t="s">
        <v>98</v>
      </c>
      <c r="C52" s="111">
        <v>0.75</v>
      </c>
    </row>
    <row r="53" spans="1:3">
      <c r="A53" s="99"/>
      <c r="B53" s="395" t="s">
        <v>99</v>
      </c>
      <c r="C53" s="111">
        <v>0.05</v>
      </c>
    </row>
    <row r="54" spans="1:3" s="389" customFormat="1">
      <c r="A54" s="394"/>
      <c r="B54" s="395" t="s">
        <v>27</v>
      </c>
      <c r="C54" s="111">
        <v>0.25</v>
      </c>
    </row>
    <row r="55" spans="1:3" s="389" customFormat="1">
      <c r="A55" s="394"/>
      <c r="B55" s="395" t="s">
        <v>25</v>
      </c>
      <c r="C55" s="111">
        <v>3.7999999999999999E-2</v>
      </c>
    </row>
    <row r="56" spans="1:3">
      <c r="A56" s="99"/>
      <c r="B56" s="395" t="s">
        <v>100</v>
      </c>
      <c r="C56" s="111">
        <v>0.2</v>
      </c>
    </row>
    <row r="57" spans="1:3">
      <c r="A57" s="99"/>
      <c r="B57" s="395" t="s">
        <v>101</v>
      </c>
      <c r="C57" s="111">
        <v>0.2</v>
      </c>
    </row>
    <row r="58" spans="1:3">
      <c r="A58" s="99"/>
      <c r="B58" s="395" t="s">
        <v>102</v>
      </c>
      <c r="C58" s="111">
        <v>0</v>
      </c>
    </row>
    <row r="59" spans="1:3">
      <c r="A59" s="99"/>
      <c r="B59" s="395" t="s">
        <v>103</v>
      </c>
      <c r="C59" s="111">
        <v>0.25</v>
      </c>
    </row>
    <row r="60" spans="1:3">
      <c r="A60" s="99"/>
      <c r="B60" s="395" t="s">
        <v>104</v>
      </c>
      <c r="C60" s="111">
        <v>0.35</v>
      </c>
    </row>
    <row r="61" spans="1:3">
      <c r="A61" s="99"/>
      <c r="B61" s="395" t="s">
        <v>105</v>
      </c>
      <c r="C61" s="111">
        <v>0.42</v>
      </c>
    </row>
    <row r="62" spans="1:3" s="389" customFormat="1">
      <c r="A62" s="394"/>
      <c r="B62" s="395" t="s">
        <v>39</v>
      </c>
      <c r="C62" s="111">
        <v>0.12</v>
      </c>
    </row>
    <row r="63" spans="1:3">
      <c r="A63" s="99"/>
      <c r="B63" s="395" t="s">
        <v>106</v>
      </c>
      <c r="C63" s="111">
        <v>0.2</v>
      </c>
    </row>
    <row r="64" spans="1:3">
      <c r="A64" s="99"/>
      <c r="B64" s="395" t="s">
        <v>107</v>
      </c>
      <c r="C64" s="111">
        <v>0.2</v>
      </c>
    </row>
    <row r="65" spans="1:5" s="389" customFormat="1">
      <c r="A65" s="394"/>
      <c r="B65" s="395" t="s">
        <v>55</v>
      </c>
      <c r="C65" s="111">
        <v>0.18</v>
      </c>
    </row>
    <row r="66" spans="1:5">
      <c r="A66" s="99"/>
      <c r="B66" s="395" t="s">
        <v>108</v>
      </c>
      <c r="C66" s="111">
        <v>0.3</v>
      </c>
    </row>
    <row r="67" spans="1:5">
      <c r="A67" s="99"/>
      <c r="B67" s="395" t="s">
        <v>109</v>
      </c>
      <c r="C67" s="111">
        <v>0.03</v>
      </c>
    </row>
    <row r="68" spans="1:5">
      <c r="A68" s="99"/>
      <c r="B68" s="395" t="s">
        <v>110</v>
      </c>
      <c r="C68" s="111">
        <v>0.2</v>
      </c>
      <c r="E68" s="178"/>
    </row>
    <row r="69" spans="1:5" s="178" customFormat="1">
      <c r="A69" s="180"/>
      <c r="B69" s="395" t="s">
        <v>142</v>
      </c>
      <c r="C69" s="111">
        <v>0.06</v>
      </c>
    </row>
    <row r="70" spans="1:5">
      <c r="A70" s="99"/>
      <c r="B70" s="395" t="s">
        <v>111</v>
      </c>
      <c r="C70" s="111">
        <v>0</v>
      </c>
    </row>
    <row r="71" spans="1:5">
      <c r="A71" s="99"/>
      <c r="B71" s="395" t="s">
        <v>112</v>
      </c>
      <c r="C71" s="111">
        <v>0.17</v>
      </c>
    </row>
    <row r="72" spans="1:5">
      <c r="A72" s="96"/>
      <c r="B72" s="395" t="s">
        <v>113</v>
      </c>
      <c r="C72" s="111">
        <v>0.16</v>
      </c>
    </row>
    <row r="73" spans="1:5">
      <c r="A73" s="96"/>
      <c r="B73" s="395" t="s">
        <v>114</v>
      </c>
      <c r="C73" s="111">
        <v>0.2</v>
      </c>
    </row>
    <row r="74" spans="1:5" ht="15" thickBot="1">
      <c r="A74" s="103"/>
      <c r="B74" s="412" t="s">
        <v>115</v>
      </c>
      <c r="C74" s="111">
        <v>0.09</v>
      </c>
    </row>
    <row r="75" spans="1:5" ht="16" thickTop="1" thickBot="1">
      <c r="A75" s="102" t="s">
        <v>74</v>
      </c>
      <c r="B75" s="401">
        <f>COUNTA(B40:B74)</f>
        <v>35</v>
      </c>
      <c r="C75" s="113"/>
    </row>
    <row r="76" spans="1:5">
      <c r="A76" s="97" t="s">
        <v>116</v>
      </c>
      <c r="B76" s="413" t="s">
        <v>117</v>
      </c>
      <c r="C76" s="111">
        <v>0.78</v>
      </c>
    </row>
    <row r="77" spans="1:5" s="389" customFormat="1">
      <c r="A77" s="406"/>
      <c r="B77" s="413" t="s">
        <v>47</v>
      </c>
      <c r="C77" s="111">
        <v>0.05</v>
      </c>
    </row>
    <row r="78" spans="1:5" s="389" customFormat="1">
      <c r="A78" s="406"/>
      <c r="B78" s="413" t="s">
        <v>33</v>
      </c>
      <c r="C78" s="111">
        <v>0.25</v>
      </c>
    </row>
    <row r="79" spans="1:5" ht="15" thickBot="1">
      <c r="A79" s="105"/>
      <c r="B79" s="414" t="s">
        <v>118</v>
      </c>
      <c r="C79" s="111">
        <v>0.1</v>
      </c>
    </row>
    <row r="80" spans="1:5" ht="16" thickTop="1" thickBot="1">
      <c r="A80" s="102" t="s">
        <v>74</v>
      </c>
      <c r="B80" s="401">
        <f>COUNTA(B76:B79)</f>
        <v>4</v>
      </c>
      <c r="C80" s="113"/>
    </row>
    <row r="81" spans="1:25" s="389" customFormat="1">
      <c r="A81" s="97" t="s">
        <v>119</v>
      </c>
      <c r="B81" s="395" t="s">
        <v>91</v>
      </c>
      <c r="C81" s="111">
        <v>0.108</v>
      </c>
    </row>
    <row r="82" spans="1:25">
      <c r="B82" s="395" t="s">
        <v>120</v>
      </c>
      <c r="C82" s="111">
        <v>0.3</v>
      </c>
    </row>
    <row r="83" spans="1:25">
      <c r="A83" s="104"/>
      <c r="B83" s="395" t="s">
        <v>121</v>
      </c>
      <c r="C83" s="111">
        <v>0.1</v>
      </c>
    </row>
    <row r="84" spans="1:25" s="389" customFormat="1">
      <c r="A84" s="424"/>
      <c r="B84" s="395" t="s">
        <v>30</v>
      </c>
      <c r="C84" s="111">
        <v>0.15</v>
      </c>
    </row>
    <row r="85" spans="1:25" s="389" customFormat="1">
      <c r="A85" s="424"/>
      <c r="B85" s="395" t="s">
        <v>29</v>
      </c>
      <c r="C85" s="111">
        <v>0.8</v>
      </c>
    </row>
    <row r="86" spans="1:25">
      <c r="A86" s="96"/>
      <c r="B86" s="395" t="s">
        <v>122</v>
      </c>
      <c r="C86" s="111">
        <v>0.25</v>
      </c>
    </row>
    <row r="87" spans="1:25">
      <c r="A87" s="96"/>
      <c r="B87" s="395" t="s">
        <v>123</v>
      </c>
      <c r="C87" s="111">
        <v>0</v>
      </c>
    </row>
    <row r="88" spans="1:25">
      <c r="A88" s="96"/>
      <c r="B88" s="395" t="s">
        <v>124</v>
      </c>
      <c r="C88" s="111">
        <v>0.1</v>
      </c>
    </row>
    <row r="89" spans="1:25" s="389" customFormat="1">
      <c r="B89" s="395" t="s">
        <v>54</v>
      </c>
      <c r="C89" s="111">
        <v>0.75</v>
      </c>
    </row>
    <row r="90" spans="1:25" s="389" customFormat="1">
      <c r="B90" s="395" t="s">
        <v>73</v>
      </c>
      <c r="C90" s="111">
        <v>0.2</v>
      </c>
      <c r="Y90"/>
    </row>
    <row r="91" spans="1:25">
      <c r="A91" s="96"/>
      <c r="B91" s="395" t="s">
        <v>125</v>
      </c>
      <c r="C91" s="111">
        <v>0.185</v>
      </c>
    </row>
    <row r="92" spans="1:25" ht="15" thickBot="1">
      <c r="A92" s="103"/>
      <c r="B92" s="412" t="s">
        <v>126</v>
      </c>
      <c r="C92" s="111">
        <v>0.06</v>
      </c>
    </row>
    <row r="93" spans="1:25" ht="16" thickTop="1" thickBot="1">
      <c r="A93" s="106" t="s">
        <v>74</v>
      </c>
      <c r="B93" s="415">
        <f>COUNTA(B81:B92)</f>
        <v>12</v>
      </c>
      <c r="C93" s="113"/>
    </row>
    <row r="94" spans="1:25" ht="15" thickBot="1">
      <c r="A94" s="108" t="s">
        <v>127</v>
      </c>
      <c r="B94" s="418">
        <f>SUM(B93,B80,B75,B39,B18)</f>
        <v>86</v>
      </c>
      <c r="C94" s="113"/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94"/>
  <sheetViews>
    <sheetView workbookViewId="0">
      <selection activeCell="B37" sqref="B37"/>
    </sheetView>
  </sheetViews>
  <sheetFormatPr baseColWidth="10" defaultColWidth="8.83203125" defaultRowHeight="14"/>
  <cols>
    <col min="1" max="1" width="15.6640625" customWidth="1"/>
    <col min="2" max="2" width="23.5" customWidth="1"/>
    <col min="3" max="6" width="22.5" customWidth="1"/>
  </cols>
  <sheetData>
    <row r="1" spans="1:6">
      <c r="B1" s="310" t="s">
        <v>139</v>
      </c>
    </row>
    <row r="2" spans="1:6" ht="15" thickBot="1">
      <c r="A2" s="128" t="s">
        <v>128</v>
      </c>
      <c r="B2" s="436" t="s">
        <v>36</v>
      </c>
      <c r="C2" s="117" t="s">
        <v>59</v>
      </c>
      <c r="D2" s="117" t="s">
        <v>60</v>
      </c>
      <c r="E2" s="117" t="s">
        <v>61</v>
      </c>
      <c r="F2" s="117" t="s">
        <v>62</v>
      </c>
    </row>
    <row r="3" spans="1:6">
      <c r="A3" s="118" t="s">
        <v>63</v>
      </c>
      <c r="B3" s="395" t="s">
        <v>64</v>
      </c>
      <c r="C3" s="130">
        <v>0.87</v>
      </c>
      <c r="D3" s="130">
        <v>0.13</v>
      </c>
      <c r="E3" s="130">
        <v>0</v>
      </c>
      <c r="F3" s="130">
        <v>0</v>
      </c>
    </row>
    <row r="4" spans="1:6">
      <c r="A4" s="119"/>
      <c r="B4" s="395" t="s">
        <v>66</v>
      </c>
      <c r="C4" s="130">
        <v>0.83</v>
      </c>
      <c r="D4" s="130">
        <v>0.17</v>
      </c>
      <c r="E4" s="130">
        <v>0</v>
      </c>
      <c r="F4" s="130">
        <v>0</v>
      </c>
    </row>
    <row r="5" spans="1:6">
      <c r="A5" s="119"/>
      <c r="B5" s="395" t="s">
        <v>67</v>
      </c>
      <c r="C5" s="110">
        <v>0.6</v>
      </c>
      <c r="D5" s="110">
        <v>0</v>
      </c>
      <c r="E5" s="110">
        <v>0.3</v>
      </c>
      <c r="F5" s="110">
        <v>0.1</v>
      </c>
    </row>
    <row r="6" spans="1:6" s="389" customFormat="1">
      <c r="A6" s="393"/>
      <c r="B6" s="395" t="s">
        <v>26</v>
      </c>
      <c r="C6" s="110">
        <v>0.51</v>
      </c>
      <c r="D6" s="110">
        <v>0.2</v>
      </c>
      <c r="E6" s="110">
        <v>0.15</v>
      </c>
      <c r="F6" s="110">
        <v>0.14000000000000001</v>
      </c>
    </row>
    <row r="7" spans="1:6" s="389" customFormat="1">
      <c r="A7" s="393"/>
      <c r="B7" s="395" t="s">
        <v>38</v>
      </c>
      <c r="C7" s="110">
        <v>0.93</v>
      </c>
      <c r="D7" s="110">
        <v>0.06</v>
      </c>
      <c r="E7" s="110">
        <v>0.01</v>
      </c>
      <c r="F7" s="110">
        <v>0</v>
      </c>
    </row>
    <row r="8" spans="1:6" s="389" customFormat="1">
      <c r="A8" s="393"/>
      <c r="B8" s="395" t="s">
        <v>50</v>
      </c>
      <c r="C8" s="110">
        <v>0.92500000000000004</v>
      </c>
      <c r="D8" s="110">
        <v>0</v>
      </c>
      <c r="E8" s="110">
        <v>0</v>
      </c>
      <c r="F8" s="110">
        <v>7.4999999999999997E-2</v>
      </c>
    </row>
    <row r="9" spans="1:6" s="389" customFormat="1">
      <c r="A9" s="393"/>
      <c r="B9" s="395" t="s">
        <v>49</v>
      </c>
      <c r="C9" s="110">
        <v>0.97</v>
      </c>
      <c r="D9" s="110">
        <v>0</v>
      </c>
      <c r="E9" s="110">
        <v>0.03</v>
      </c>
      <c r="F9" s="110">
        <v>0</v>
      </c>
    </row>
    <row r="10" spans="1:6" s="389" customFormat="1">
      <c r="A10" s="393"/>
      <c r="B10" s="395" t="s">
        <v>35</v>
      </c>
      <c r="C10" s="110">
        <v>0.3</v>
      </c>
      <c r="D10" s="110">
        <v>0.1</v>
      </c>
      <c r="E10" s="110">
        <v>0.4</v>
      </c>
      <c r="F10" s="110">
        <v>0.2</v>
      </c>
    </row>
    <row r="11" spans="1:6">
      <c r="A11" s="119"/>
      <c r="B11" s="395" t="s">
        <v>68</v>
      </c>
      <c r="C11" s="130">
        <v>0.8</v>
      </c>
      <c r="D11" s="130">
        <v>0.15</v>
      </c>
      <c r="E11" s="130">
        <v>0.05</v>
      </c>
      <c r="F11" s="130">
        <v>0</v>
      </c>
    </row>
    <row r="12" spans="1:6">
      <c r="A12" s="119"/>
      <c r="B12" s="395" t="s">
        <v>69</v>
      </c>
      <c r="C12" s="110">
        <v>0.79</v>
      </c>
      <c r="D12" s="110">
        <v>0</v>
      </c>
      <c r="E12" s="110">
        <v>0.21</v>
      </c>
      <c r="F12" s="110">
        <v>0</v>
      </c>
    </row>
    <row r="13" spans="1:6">
      <c r="A13" s="119"/>
      <c r="B13" s="395" t="s">
        <v>70</v>
      </c>
      <c r="C13" s="110">
        <v>1</v>
      </c>
      <c r="D13" s="110">
        <v>0</v>
      </c>
      <c r="E13" s="110">
        <v>0</v>
      </c>
      <c r="F13" s="110">
        <v>0</v>
      </c>
    </row>
    <row r="14" spans="1:6">
      <c r="A14" s="119"/>
      <c r="B14" s="395" t="s">
        <v>71</v>
      </c>
      <c r="C14" s="130">
        <v>1</v>
      </c>
      <c r="D14" s="130">
        <v>0</v>
      </c>
      <c r="E14" s="130">
        <v>0</v>
      </c>
      <c r="F14" s="130">
        <v>0</v>
      </c>
    </row>
    <row r="15" spans="1:6" s="389" customFormat="1">
      <c r="A15" s="393"/>
      <c r="B15" s="395" t="s">
        <v>52</v>
      </c>
      <c r="C15" s="132">
        <v>1</v>
      </c>
      <c r="D15" s="132">
        <v>0</v>
      </c>
      <c r="E15" s="132">
        <v>0</v>
      </c>
      <c r="F15" s="132">
        <v>0</v>
      </c>
    </row>
    <row r="16" spans="1:6" s="389" customFormat="1">
      <c r="A16" s="393"/>
      <c r="B16" s="395" t="s">
        <v>53</v>
      </c>
      <c r="C16" s="132">
        <v>0.2</v>
      </c>
      <c r="D16" s="132">
        <v>0.05</v>
      </c>
      <c r="E16" s="132">
        <v>0.45</v>
      </c>
      <c r="F16" s="132">
        <v>0.3</v>
      </c>
    </row>
    <row r="17" spans="1:6" ht="15" thickBot="1">
      <c r="A17" s="399"/>
      <c r="B17" s="412" t="s">
        <v>72</v>
      </c>
      <c r="C17" s="423">
        <v>0.7</v>
      </c>
      <c r="D17" s="423">
        <v>0.1</v>
      </c>
      <c r="E17" s="423">
        <v>0.15</v>
      </c>
      <c r="F17" s="423">
        <v>0.05</v>
      </c>
    </row>
    <row r="18" spans="1:6" ht="16" thickTop="1" thickBot="1">
      <c r="A18" s="123" t="s">
        <v>74</v>
      </c>
      <c r="B18" s="401">
        <f>COUNTA(B3:B17)</f>
        <v>15</v>
      </c>
      <c r="C18" s="422"/>
      <c r="D18" s="422"/>
      <c r="E18" s="422"/>
      <c r="F18" s="422"/>
    </row>
    <row r="19" spans="1:6">
      <c r="A19" s="118" t="s">
        <v>75</v>
      </c>
      <c r="B19" s="395" t="s">
        <v>32</v>
      </c>
      <c r="C19" s="130">
        <v>1</v>
      </c>
      <c r="D19" s="130">
        <v>0</v>
      </c>
      <c r="E19" s="130">
        <v>0</v>
      </c>
      <c r="F19" s="130">
        <v>0</v>
      </c>
    </row>
    <row r="20" spans="1:6" s="389" customFormat="1">
      <c r="A20" s="397"/>
      <c r="B20" s="395" t="s">
        <v>34</v>
      </c>
      <c r="C20" s="130">
        <v>1</v>
      </c>
      <c r="D20" s="130">
        <v>0</v>
      </c>
      <c r="E20" s="130">
        <v>0</v>
      </c>
      <c r="F20" s="130">
        <v>0</v>
      </c>
    </row>
    <row r="21" spans="1:6" s="389" customFormat="1">
      <c r="A21" s="397"/>
      <c r="B21" s="395" t="s">
        <v>76</v>
      </c>
      <c r="C21" s="130">
        <v>0.37</v>
      </c>
      <c r="D21" s="130">
        <v>0</v>
      </c>
      <c r="E21" s="130">
        <v>0.53</v>
      </c>
      <c r="F21" s="130">
        <v>0.1</v>
      </c>
    </row>
    <row r="22" spans="1:6" s="389" customFormat="1">
      <c r="A22" s="397"/>
      <c r="B22" s="395" t="s">
        <v>24</v>
      </c>
      <c r="C22" s="130">
        <v>0.7</v>
      </c>
      <c r="D22" s="130">
        <v>0</v>
      </c>
      <c r="E22" s="130">
        <v>0.28000000000000003</v>
      </c>
      <c r="F22" s="130">
        <v>0.02</v>
      </c>
    </row>
    <row r="23" spans="1:6">
      <c r="A23" s="121"/>
      <c r="B23" s="395" t="s">
        <v>77</v>
      </c>
      <c r="C23" s="130">
        <v>0.8</v>
      </c>
      <c r="D23" s="130">
        <v>0</v>
      </c>
      <c r="E23" s="130">
        <v>0.05</v>
      </c>
      <c r="F23" s="130">
        <v>0.15</v>
      </c>
    </row>
    <row r="24" spans="1:6">
      <c r="A24" s="121"/>
      <c r="B24" s="395" t="s">
        <v>78</v>
      </c>
      <c r="C24" s="130">
        <v>1</v>
      </c>
      <c r="D24" s="130">
        <v>0</v>
      </c>
      <c r="E24" s="130">
        <v>0.1</v>
      </c>
      <c r="F24" s="130">
        <v>0.05</v>
      </c>
    </row>
    <row r="25" spans="1:6" s="389" customFormat="1">
      <c r="A25" s="397"/>
      <c r="B25" s="395" t="s">
        <v>37</v>
      </c>
      <c r="C25" s="130">
        <v>0.3</v>
      </c>
      <c r="D25" s="130">
        <v>0.1</v>
      </c>
      <c r="E25" s="130">
        <v>0.3</v>
      </c>
      <c r="F25" s="130">
        <v>0.3</v>
      </c>
    </row>
    <row r="26" spans="1:6" s="389" customFormat="1">
      <c r="A26" s="397"/>
      <c r="B26" s="395" t="s">
        <v>57</v>
      </c>
      <c r="C26" s="130">
        <v>0.67400000000000004</v>
      </c>
      <c r="D26" s="130">
        <v>0.23499999999999999</v>
      </c>
      <c r="E26" s="130">
        <v>8.5999999999999993E-2</v>
      </c>
      <c r="F26" s="130">
        <v>5.0000000000000001E-3</v>
      </c>
    </row>
    <row r="27" spans="1:6">
      <c r="A27" s="119"/>
      <c r="B27" s="395" t="s">
        <v>79</v>
      </c>
      <c r="C27" s="130">
        <v>0.75</v>
      </c>
      <c r="D27" s="130">
        <v>0.05</v>
      </c>
      <c r="E27" s="130">
        <v>0.2</v>
      </c>
      <c r="F27" s="130">
        <v>0</v>
      </c>
    </row>
    <row r="28" spans="1:6">
      <c r="A28" s="119"/>
      <c r="B28" s="395" t="s">
        <v>80</v>
      </c>
      <c r="C28" s="130">
        <v>0.28000000000000003</v>
      </c>
      <c r="D28" s="130">
        <v>0.1</v>
      </c>
      <c r="E28" s="130">
        <v>0.6</v>
      </c>
      <c r="F28" s="130">
        <v>0.02</v>
      </c>
    </row>
    <row r="29" spans="1:6">
      <c r="A29" s="119"/>
      <c r="B29" s="395" t="s">
        <v>81</v>
      </c>
      <c r="C29" s="130">
        <v>0.7</v>
      </c>
      <c r="D29" s="130">
        <v>0</v>
      </c>
      <c r="E29" s="130">
        <v>0.15</v>
      </c>
      <c r="F29" s="130">
        <v>0.15</v>
      </c>
    </row>
    <row r="30" spans="1:6">
      <c r="A30" s="119"/>
      <c r="B30" s="395" t="s">
        <v>82</v>
      </c>
      <c r="C30" s="130">
        <v>0.7</v>
      </c>
      <c r="D30" s="130">
        <v>0.01</v>
      </c>
      <c r="E30" s="130">
        <v>0.15</v>
      </c>
      <c r="F30" s="130">
        <v>0.14000000000000001</v>
      </c>
    </row>
    <row r="31" spans="1:6">
      <c r="A31" s="119"/>
      <c r="B31" s="395" t="s">
        <v>83</v>
      </c>
      <c r="C31" s="130">
        <v>0.45800000000000002</v>
      </c>
      <c r="D31" s="130">
        <v>0</v>
      </c>
      <c r="E31" s="130">
        <v>0.48399999999999999</v>
      </c>
      <c r="F31" s="130">
        <v>5.8000000000000003E-2</v>
      </c>
    </row>
    <row r="32" spans="1:6" s="389" customFormat="1">
      <c r="A32" s="393"/>
      <c r="B32" s="395" t="s">
        <v>31</v>
      </c>
      <c r="C32" s="130">
        <v>0.7</v>
      </c>
      <c r="D32" s="130">
        <v>0.12</v>
      </c>
      <c r="E32" s="130">
        <v>0.1</v>
      </c>
      <c r="F32" s="130">
        <v>0.08</v>
      </c>
    </row>
    <row r="33" spans="1:6">
      <c r="A33" s="119"/>
      <c r="B33" s="395" t="s">
        <v>84</v>
      </c>
      <c r="C33" s="130">
        <v>0.25</v>
      </c>
      <c r="D33" s="130">
        <v>0</v>
      </c>
      <c r="E33" s="130">
        <v>0.5</v>
      </c>
      <c r="F33" s="130">
        <v>0.25</v>
      </c>
    </row>
    <row r="34" spans="1:6">
      <c r="A34" s="119"/>
      <c r="B34" s="395" t="s">
        <v>85</v>
      </c>
      <c r="C34" s="130">
        <v>0.65</v>
      </c>
      <c r="D34" s="130">
        <v>0.23</v>
      </c>
      <c r="E34" s="130">
        <v>0.08</v>
      </c>
      <c r="F34" s="130">
        <v>0.04</v>
      </c>
    </row>
    <row r="35" spans="1:6">
      <c r="A35" s="119"/>
      <c r="B35" s="395" t="s">
        <v>86</v>
      </c>
      <c r="C35" s="130">
        <v>0.82</v>
      </c>
      <c r="D35" s="130">
        <v>0.01</v>
      </c>
      <c r="E35" s="130">
        <v>0.14000000000000001</v>
      </c>
      <c r="F35" s="130">
        <v>0.03</v>
      </c>
    </row>
    <row r="36" spans="1:6" s="389" customFormat="1">
      <c r="A36" s="393"/>
      <c r="B36" s="395" t="s">
        <v>0</v>
      </c>
      <c r="C36" s="130">
        <v>0</v>
      </c>
      <c r="D36" s="130">
        <v>0</v>
      </c>
      <c r="E36" s="130">
        <v>0</v>
      </c>
      <c r="F36" s="130">
        <v>0</v>
      </c>
    </row>
    <row r="37" spans="1:6" s="389" customFormat="1">
      <c r="A37" s="393"/>
      <c r="B37" s="395" t="s">
        <v>51</v>
      </c>
      <c r="C37" s="130">
        <v>0.35</v>
      </c>
      <c r="D37" s="130">
        <v>0.1</v>
      </c>
      <c r="E37" s="130">
        <v>0.5</v>
      </c>
      <c r="F37" s="130">
        <v>0.05</v>
      </c>
    </row>
    <row r="38" spans="1:6" ht="15" thickBot="1">
      <c r="A38" s="122"/>
      <c r="B38" s="412" t="s">
        <v>87</v>
      </c>
      <c r="C38" s="130">
        <v>0</v>
      </c>
      <c r="D38" s="130">
        <v>0</v>
      </c>
      <c r="E38" s="130">
        <v>0</v>
      </c>
      <c r="F38" s="130">
        <v>0</v>
      </c>
    </row>
    <row r="39" spans="1:6" ht="16" thickTop="1" thickBot="1">
      <c r="A39" s="123" t="s">
        <v>74</v>
      </c>
      <c r="B39" s="401">
        <f>COUNTA(B19:B38)</f>
        <v>20</v>
      </c>
      <c r="C39" s="115"/>
      <c r="D39" s="114"/>
      <c r="E39" s="131"/>
      <c r="F39" s="114"/>
    </row>
    <row r="40" spans="1:6">
      <c r="A40" s="118" t="s">
        <v>88</v>
      </c>
      <c r="B40" s="395" t="s">
        <v>89</v>
      </c>
      <c r="C40" s="130">
        <v>0.92800000000000005</v>
      </c>
      <c r="D40" s="130">
        <v>7.1999999999999995E-2</v>
      </c>
      <c r="E40" s="130">
        <v>0</v>
      </c>
      <c r="F40" s="130">
        <v>0</v>
      </c>
    </row>
    <row r="41" spans="1:6">
      <c r="A41" s="116"/>
      <c r="B41" s="395" t="s">
        <v>90</v>
      </c>
      <c r="C41" s="130">
        <v>0.6</v>
      </c>
      <c r="D41" s="130">
        <v>0.1</v>
      </c>
      <c r="E41" s="130">
        <v>0.3</v>
      </c>
      <c r="F41" s="130">
        <v>0</v>
      </c>
    </row>
    <row r="42" spans="1:6" s="191" customFormat="1">
      <c r="B42" s="395" t="s">
        <v>4</v>
      </c>
      <c r="C42" s="130">
        <v>0.8</v>
      </c>
      <c r="D42" s="130">
        <v>0</v>
      </c>
      <c r="E42" s="130">
        <v>0.1</v>
      </c>
      <c r="F42" s="130">
        <v>0.1</v>
      </c>
    </row>
    <row r="43" spans="1:6">
      <c r="A43" s="120"/>
      <c r="B43" s="395" t="s">
        <v>92</v>
      </c>
      <c r="C43" s="130">
        <v>0.9</v>
      </c>
      <c r="D43" s="130">
        <v>0.02</v>
      </c>
      <c r="E43" s="130">
        <v>0.03</v>
      </c>
      <c r="F43" s="130">
        <v>0.05</v>
      </c>
    </row>
    <row r="44" spans="1:6" s="389" customFormat="1">
      <c r="A44" s="394"/>
      <c r="B44" s="395" t="s">
        <v>65</v>
      </c>
      <c r="C44" s="110">
        <v>0.9</v>
      </c>
      <c r="D44" s="110">
        <v>0.08</v>
      </c>
      <c r="E44" s="110">
        <v>0.02</v>
      </c>
      <c r="F44" s="110">
        <v>0</v>
      </c>
    </row>
    <row r="45" spans="1:6">
      <c r="A45" s="120"/>
      <c r="B45" s="395" t="s">
        <v>93</v>
      </c>
      <c r="C45" s="130">
        <v>0.96</v>
      </c>
      <c r="D45" s="130">
        <v>0.02</v>
      </c>
      <c r="E45" s="130">
        <v>0.02</v>
      </c>
      <c r="F45" s="130">
        <v>0</v>
      </c>
    </row>
    <row r="46" spans="1:6">
      <c r="A46" s="120"/>
      <c r="B46" s="395" t="s">
        <v>94</v>
      </c>
      <c r="C46" s="130">
        <v>0.97</v>
      </c>
      <c r="D46" s="130">
        <v>0.03</v>
      </c>
      <c r="E46" s="130">
        <v>0</v>
      </c>
      <c r="F46" s="130">
        <v>0</v>
      </c>
    </row>
    <row r="47" spans="1:6">
      <c r="A47" s="120"/>
      <c r="B47" s="395" t="s">
        <v>95</v>
      </c>
      <c r="C47" s="130">
        <v>0.84</v>
      </c>
      <c r="D47" s="130">
        <v>0.02</v>
      </c>
      <c r="E47" s="130">
        <v>0.14000000000000001</v>
      </c>
      <c r="F47" s="130">
        <v>0</v>
      </c>
    </row>
    <row r="48" spans="1:6">
      <c r="A48" s="120"/>
      <c r="B48" s="395" t="s">
        <v>96</v>
      </c>
      <c r="C48" s="130">
        <v>1</v>
      </c>
      <c r="D48" s="130">
        <v>0</v>
      </c>
      <c r="E48" s="130">
        <v>0</v>
      </c>
      <c r="F48" s="130">
        <v>0</v>
      </c>
    </row>
    <row r="49" spans="1:6" s="389" customFormat="1">
      <c r="A49" s="394"/>
      <c r="B49" s="395" t="s">
        <v>28</v>
      </c>
      <c r="C49" s="130">
        <v>1</v>
      </c>
      <c r="D49" s="130">
        <v>0</v>
      </c>
      <c r="E49" s="130">
        <v>0</v>
      </c>
      <c r="F49" s="130">
        <v>0</v>
      </c>
    </row>
    <row r="50" spans="1:6" s="389" customFormat="1">
      <c r="A50" s="394"/>
      <c r="B50" s="395" t="s">
        <v>56</v>
      </c>
      <c r="C50" s="130">
        <v>0.8</v>
      </c>
      <c r="D50" s="130">
        <v>0.2</v>
      </c>
      <c r="E50" s="130">
        <v>0</v>
      </c>
      <c r="F50" s="130">
        <v>0</v>
      </c>
    </row>
    <row r="51" spans="1:6">
      <c r="A51" s="120"/>
      <c r="B51" s="395" t="s">
        <v>97</v>
      </c>
      <c r="C51" s="130">
        <v>0.97</v>
      </c>
      <c r="D51" s="130">
        <v>0.03</v>
      </c>
      <c r="E51" s="130">
        <v>0</v>
      </c>
      <c r="F51" s="130">
        <v>0</v>
      </c>
    </row>
    <row r="52" spans="1:6">
      <c r="A52" s="120"/>
      <c r="B52" s="395" t="s">
        <v>98</v>
      </c>
      <c r="C52" s="130">
        <v>0.7</v>
      </c>
      <c r="D52" s="130">
        <v>0.05</v>
      </c>
      <c r="E52" s="130">
        <v>0.15</v>
      </c>
      <c r="F52" s="130">
        <v>0.1</v>
      </c>
    </row>
    <row r="53" spans="1:6">
      <c r="A53" s="120"/>
      <c r="B53" s="395" t="s">
        <v>99</v>
      </c>
      <c r="C53" s="130">
        <v>0.7</v>
      </c>
      <c r="D53" s="130">
        <v>0.1</v>
      </c>
      <c r="E53" s="130">
        <v>0.1</v>
      </c>
      <c r="F53" s="130">
        <v>0.1</v>
      </c>
    </row>
    <row r="54" spans="1:6" s="389" customFormat="1">
      <c r="A54" s="394"/>
      <c r="B54" s="395" t="s">
        <v>27</v>
      </c>
      <c r="C54" s="130">
        <v>1</v>
      </c>
      <c r="D54" s="130">
        <v>0</v>
      </c>
      <c r="E54" s="130">
        <v>0</v>
      </c>
      <c r="F54" s="130">
        <v>0</v>
      </c>
    </row>
    <row r="55" spans="1:6" s="389" customFormat="1">
      <c r="A55" s="394"/>
      <c r="B55" s="395" t="s">
        <v>25</v>
      </c>
      <c r="C55" s="130">
        <v>0.7</v>
      </c>
      <c r="D55" s="130">
        <v>0.1</v>
      </c>
      <c r="E55" s="130">
        <v>0.1</v>
      </c>
      <c r="F55" s="130">
        <v>0.1</v>
      </c>
    </row>
    <row r="56" spans="1:6">
      <c r="A56" s="120"/>
      <c r="B56" s="395" t="s">
        <v>100</v>
      </c>
      <c r="C56" s="130">
        <v>0.9</v>
      </c>
      <c r="D56" s="130">
        <v>0.1</v>
      </c>
      <c r="E56" s="130">
        <v>0</v>
      </c>
      <c r="F56" s="130">
        <v>0</v>
      </c>
    </row>
    <row r="57" spans="1:6">
      <c r="A57" s="120"/>
      <c r="B57" s="395" t="s">
        <v>101</v>
      </c>
      <c r="C57" s="130">
        <v>0.98</v>
      </c>
      <c r="D57" s="130">
        <v>0.02</v>
      </c>
      <c r="E57" s="130">
        <v>0</v>
      </c>
      <c r="F57" s="130">
        <v>0</v>
      </c>
    </row>
    <row r="58" spans="1:6">
      <c r="A58" s="120"/>
      <c r="B58" s="395" t="s">
        <v>102</v>
      </c>
      <c r="C58" s="130">
        <v>0.7</v>
      </c>
      <c r="D58" s="130">
        <v>0.25</v>
      </c>
      <c r="E58" s="130">
        <v>0</v>
      </c>
      <c r="F58" s="130">
        <v>0</v>
      </c>
    </row>
    <row r="59" spans="1:6">
      <c r="A59" s="120"/>
      <c r="B59" s="395" t="s">
        <v>103</v>
      </c>
      <c r="C59" s="130">
        <v>0.8</v>
      </c>
      <c r="D59" s="130">
        <v>0.2</v>
      </c>
      <c r="E59" s="130">
        <v>0</v>
      </c>
      <c r="F59" s="130">
        <v>0</v>
      </c>
    </row>
    <row r="60" spans="1:6">
      <c r="A60" s="120"/>
      <c r="B60" s="395" t="s">
        <v>104</v>
      </c>
      <c r="C60" s="130">
        <v>0.47</v>
      </c>
      <c r="D60" s="130">
        <v>0.53</v>
      </c>
      <c r="E60" s="130">
        <v>0</v>
      </c>
      <c r="F60" s="130">
        <v>0</v>
      </c>
    </row>
    <row r="61" spans="1:6">
      <c r="A61" s="120"/>
      <c r="B61" s="395" t="s">
        <v>105</v>
      </c>
      <c r="C61" s="130">
        <v>0.95</v>
      </c>
      <c r="D61" s="130">
        <v>0</v>
      </c>
      <c r="E61" s="130">
        <v>0.05</v>
      </c>
      <c r="F61" s="130">
        <v>0</v>
      </c>
    </row>
    <row r="62" spans="1:6" s="389" customFormat="1">
      <c r="A62" s="394"/>
      <c r="B62" s="395" t="s">
        <v>39</v>
      </c>
      <c r="C62" s="130">
        <v>0.7</v>
      </c>
      <c r="D62" s="130">
        <v>0.3</v>
      </c>
      <c r="E62" s="130">
        <v>0</v>
      </c>
      <c r="F62" s="130">
        <v>0</v>
      </c>
    </row>
    <row r="63" spans="1:6">
      <c r="A63" s="120"/>
      <c r="B63" s="395" t="s">
        <v>106</v>
      </c>
      <c r="C63" s="130">
        <v>1</v>
      </c>
      <c r="D63" s="130">
        <v>0</v>
      </c>
      <c r="E63" s="130">
        <v>0</v>
      </c>
      <c r="F63" s="130">
        <v>0</v>
      </c>
    </row>
    <row r="64" spans="1:6">
      <c r="A64" s="120"/>
      <c r="B64" s="395" t="s">
        <v>107</v>
      </c>
      <c r="C64" s="130">
        <v>1</v>
      </c>
      <c r="D64" s="130">
        <v>0</v>
      </c>
      <c r="E64" s="130">
        <v>0</v>
      </c>
      <c r="F64" s="130">
        <v>0</v>
      </c>
    </row>
    <row r="65" spans="1:8" s="389" customFormat="1">
      <c r="A65" s="394"/>
      <c r="B65" s="395" t="s">
        <v>55</v>
      </c>
      <c r="C65" s="130">
        <v>0.8</v>
      </c>
      <c r="D65" s="130">
        <v>0.17</v>
      </c>
      <c r="E65" s="130">
        <v>0.03</v>
      </c>
      <c r="F65" s="130">
        <v>0</v>
      </c>
    </row>
    <row r="66" spans="1:8">
      <c r="A66" s="120"/>
      <c r="B66" s="395" t="s">
        <v>108</v>
      </c>
      <c r="C66" s="130">
        <v>0.7</v>
      </c>
      <c r="D66" s="130">
        <v>0.05</v>
      </c>
      <c r="E66" s="130">
        <v>0.1</v>
      </c>
      <c r="F66" s="130">
        <v>0.15</v>
      </c>
    </row>
    <row r="67" spans="1:8">
      <c r="A67" s="120"/>
      <c r="B67" s="395" t="s">
        <v>109</v>
      </c>
      <c r="C67" s="130">
        <v>0.74</v>
      </c>
      <c r="D67" s="130">
        <v>0.26</v>
      </c>
      <c r="E67" s="130">
        <v>0.09</v>
      </c>
      <c r="F67" s="130">
        <v>0.03</v>
      </c>
    </row>
    <row r="68" spans="1:8">
      <c r="A68" s="120"/>
      <c r="B68" s="395" t="s">
        <v>110</v>
      </c>
      <c r="C68" s="130">
        <v>0.9</v>
      </c>
      <c r="D68" s="130">
        <v>0</v>
      </c>
      <c r="E68" s="130">
        <v>0.05</v>
      </c>
      <c r="F68" s="130">
        <v>0.05</v>
      </c>
      <c r="H68" s="178"/>
    </row>
    <row r="69" spans="1:8" s="178" customFormat="1">
      <c r="A69" s="180"/>
      <c r="B69" s="395" t="s">
        <v>142</v>
      </c>
      <c r="C69" s="130">
        <v>0.85</v>
      </c>
      <c r="D69" s="130">
        <v>0.14000000000000001</v>
      </c>
      <c r="E69" s="130">
        <v>0.01</v>
      </c>
      <c r="F69" s="130">
        <v>0</v>
      </c>
    </row>
    <row r="70" spans="1:8">
      <c r="A70" s="120"/>
      <c r="B70" s="395" t="s">
        <v>111</v>
      </c>
      <c r="C70" s="130">
        <v>0</v>
      </c>
      <c r="D70" s="130">
        <v>0</v>
      </c>
      <c r="E70" s="130">
        <v>0</v>
      </c>
      <c r="F70" s="130">
        <v>0</v>
      </c>
    </row>
    <row r="71" spans="1:8">
      <c r="A71" s="120"/>
      <c r="B71" s="395" t="s">
        <v>112</v>
      </c>
      <c r="C71" s="130">
        <v>1</v>
      </c>
      <c r="D71" s="130">
        <v>0</v>
      </c>
      <c r="E71" s="130">
        <v>0</v>
      </c>
      <c r="F71" s="130">
        <v>0</v>
      </c>
    </row>
    <row r="72" spans="1:8">
      <c r="A72" s="116"/>
      <c r="B72" s="395" t="s">
        <v>113</v>
      </c>
      <c r="C72" s="130">
        <v>0.91</v>
      </c>
      <c r="D72" s="130">
        <v>6.5000000000000002E-2</v>
      </c>
      <c r="E72" s="130">
        <v>2.3E-2</v>
      </c>
      <c r="F72" s="130">
        <v>2E-3</v>
      </c>
    </row>
    <row r="73" spans="1:8">
      <c r="A73" s="116"/>
      <c r="B73" s="395" t="s">
        <v>114</v>
      </c>
      <c r="C73" s="130">
        <v>0.9</v>
      </c>
      <c r="D73" s="130">
        <v>0.09</v>
      </c>
      <c r="E73" s="130">
        <v>0.01</v>
      </c>
      <c r="F73" s="130">
        <v>0</v>
      </c>
    </row>
    <row r="74" spans="1:8" ht="15" thickBot="1">
      <c r="A74" s="124"/>
      <c r="B74" s="412" t="s">
        <v>115</v>
      </c>
      <c r="C74" s="132">
        <v>1</v>
      </c>
      <c r="D74" s="132">
        <v>0</v>
      </c>
      <c r="E74" s="132">
        <v>0</v>
      </c>
      <c r="F74" s="132">
        <v>0</v>
      </c>
    </row>
    <row r="75" spans="1:8" ht="16" thickTop="1" thickBot="1">
      <c r="A75" s="123" t="s">
        <v>74</v>
      </c>
      <c r="B75" s="401">
        <f>COUNTA(B40:B74)</f>
        <v>35</v>
      </c>
      <c r="C75" s="133"/>
      <c r="D75" s="134"/>
      <c r="E75" s="134"/>
      <c r="F75" s="135"/>
    </row>
    <row r="76" spans="1:8">
      <c r="A76" s="118" t="s">
        <v>116</v>
      </c>
      <c r="B76" s="413" t="s">
        <v>117</v>
      </c>
      <c r="C76" s="130">
        <v>0</v>
      </c>
      <c r="D76" s="130">
        <v>0</v>
      </c>
      <c r="E76" s="130">
        <v>0</v>
      </c>
      <c r="F76" s="130">
        <v>0</v>
      </c>
    </row>
    <row r="77" spans="1:8" s="389" customFormat="1">
      <c r="A77" s="406"/>
      <c r="B77" s="413" t="s">
        <v>47</v>
      </c>
      <c r="C77" s="130">
        <v>0.6</v>
      </c>
      <c r="D77" s="130">
        <v>0.4</v>
      </c>
      <c r="E77" s="130">
        <v>0</v>
      </c>
      <c r="F77" s="130">
        <v>0</v>
      </c>
    </row>
    <row r="78" spans="1:8" s="389" customFormat="1">
      <c r="A78" s="406"/>
      <c r="B78" s="413" t="s">
        <v>33</v>
      </c>
      <c r="C78" s="130">
        <v>0</v>
      </c>
      <c r="D78" s="130">
        <v>0</v>
      </c>
      <c r="E78" s="130">
        <v>1</v>
      </c>
      <c r="F78" s="130">
        <v>0</v>
      </c>
    </row>
    <row r="79" spans="1:8" ht="15" thickBot="1">
      <c r="A79" s="126"/>
      <c r="B79" s="414" t="s">
        <v>118</v>
      </c>
      <c r="C79" s="130">
        <v>0.8</v>
      </c>
      <c r="D79" s="130">
        <v>0.2</v>
      </c>
      <c r="E79" s="130">
        <v>0</v>
      </c>
      <c r="F79" s="130">
        <v>0</v>
      </c>
    </row>
    <row r="80" spans="1:8" ht="16" thickTop="1" thickBot="1">
      <c r="A80" s="123" t="s">
        <v>74</v>
      </c>
      <c r="B80" s="401">
        <f>COUNTA(B76:B79)</f>
        <v>4</v>
      </c>
      <c r="C80" s="115"/>
      <c r="D80" s="114"/>
      <c r="E80" s="114"/>
      <c r="F80" s="114"/>
    </row>
    <row r="81" spans="1:6" s="389" customFormat="1">
      <c r="A81" s="118" t="s">
        <v>119</v>
      </c>
      <c r="B81" s="395" t="s">
        <v>91</v>
      </c>
      <c r="C81" s="130">
        <v>0.73</v>
      </c>
      <c r="D81" s="130">
        <v>0.15</v>
      </c>
      <c r="E81" s="130">
        <v>0.08</v>
      </c>
      <c r="F81" s="130">
        <v>0.04</v>
      </c>
    </row>
    <row r="82" spans="1:6">
      <c r="B82" s="395" t="s">
        <v>120</v>
      </c>
      <c r="C82" s="130">
        <v>0.6</v>
      </c>
      <c r="D82" s="130">
        <v>0.4</v>
      </c>
      <c r="E82" s="130">
        <v>0</v>
      </c>
      <c r="F82" s="130">
        <v>0</v>
      </c>
    </row>
    <row r="83" spans="1:6">
      <c r="A83" s="125"/>
      <c r="B83" s="395" t="s">
        <v>121</v>
      </c>
      <c r="C83" s="130">
        <v>0.7</v>
      </c>
      <c r="D83" s="130">
        <v>0.1</v>
      </c>
      <c r="E83" s="130">
        <v>0.2</v>
      </c>
      <c r="F83" s="130">
        <v>0</v>
      </c>
    </row>
    <row r="84" spans="1:6" s="389" customFormat="1">
      <c r="A84" s="424"/>
      <c r="B84" s="395" t="s">
        <v>30</v>
      </c>
      <c r="C84" s="130">
        <v>0.5</v>
      </c>
      <c r="D84" s="130">
        <v>0.2</v>
      </c>
      <c r="E84" s="130">
        <v>0.1</v>
      </c>
      <c r="F84" s="130">
        <v>0.2</v>
      </c>
    </row>
    <row r="85" spans="1:6" s="389" customFormat="1">
      <c r="A85" s="424"/>
      <c r="B85" s="395" t="s">
        <v>29</v>
      </c>
      <c r="C85" s="130">
        <v>1</v>
      </c>
      <c r="D85" s="130">
        <v>0</v>
      </c>
      <c r="E85" s="130">
        <v>0</v>
      </c>
      <c r="F85" s="130">
        <v>0</v>
      </c>
    </row>
    <row r="86" spans="1:6">
      <c r="A86" s="116"/>
      <c r="B86" s="395" t="s">
        <v>122</v>
      </c>
      <c r="C86" s="130">
        <v>0.35</v>
      </c>
      <c r="D86" s="130">
        <v>0.05</v>
      </c>
      <c r="E86" s="130">
        <v>0.6</v>
      </c>
      <c r="F86" s="130">
        <v>0</v>
      </c>
    </row>
    <row r="87" spans="1:6">
      <c r="A87" s="116"/>
      <c r="B87" s="395" t="s">
        <v>123</v>
      </c>
      <c r="C87" s="130">
        <v>1</v>
      </c>
      <c r="D87" s="130">
        <v>0</v>
      </c>
      <c r="E87" s="130">
        <v>0</v>
      </c>
      <c r="F87" s="130">
        <v>0</v>
      </c>
    </row>
    <row r="88" spans="1:6">
      <c r="A88" s="116"/>
      <c r="B88" s="395" t="s">
        <v>124</v>
      </c>
      <c r="C88" s="130">
        <v>0.5</v>
      </c>
      <c r="D88" s="130">
        <v>0.3</v>
      </c>
      <c r="E88" s="130">
        <v>0.15</v>
      </c>
      <c r="F88" s="130">
        <v>0.05</v>
      </c>
    </row>
    <row r="89" spans="1:6" s="389" customFormat="1">
      <c r="B89" s="395" t="s">
        <v>54</v>
      </c>
      <c r="C89" s="130">
        <v>0.25</v>
      </c>
      <c r="D89" s="130">
        <v>0</v>
      </c>
      <c r="E89" s="130">
        <v>0.75</v>
      </c>
      <c r="F89" s="130">
        <v>0</v>
      </c>
    </row>
    <row r="90" spans="1:6" s="389" customFormat="1">
      <c r="B90" s="395" t="s">
        <v>73</v>
      </c>
      <c r="C90" s="130">
        <v>0.7</v>
      </c>
      <c r="D90" s="130">
        <v>0.1</v>
      </c>
      <c r="E90" s="130">
        <v>0.2</v>
      </c>
      <c r="F90" s="130">
        <v>0</v>
      </c>
    </row>
    <row r="91" spans="1:6">
      <c r="A91" s="116"/>
      <c r="B91" s="395" t="s">
        <v>125</v>
      </c>
      <c r="C91" s="130">
        <v>1.95E-2</v>
      </c>
      <c r="D91" s="130">
        <v>0.97</v>
      </c>
      <c r="E91" s="130">
        <v>5.0000000000000001E-4</v>
      </c>
      <c r="F91" s="130">
        <v>0</v>
      </c>
    </row>
    <row r="92" spans="1:6" ht="15" thickBot="1">
      <c r="A92" s="124"/>
      <c r="B92" s="412" t="s">
        <v>126</v>
      </c>
      <c r="C92" s="130">
        <v>0.95</v>
      </c>
      <c r="D92" s="130">
        <v>0.02</v>
      </c>
      <c r="E92" s="130">
        <v>0.02</v>
      </c>
      <c r="F92" s="130">
        <v>0.01</v>
      </c>
    </row>
    <row r="93" spans="1:6" ht="16" thickTop="1" thickBot="1">
      <c r="A93" s="127" t="s">
        <v>74</v>
      </c>
      <c r="B93" s="415">
        <f>COUNTA(B81:B92)</f>
        <v>12</v>
      </c>
      <c r="C93" s="136"/>
      <c r="D93" s="137"/>
      <c r="E93" s="137"/>
      <c r="F93" s="137"/>
    </row>
    <row r="94" spans="1:6" ht="15" thickBot="1">
      <c r="A94" s="129" t="s">
        <v>127</v>
      </c>
      <c r="B94" s="418">
        <f>SUM(B93,B80,B75,B39,B18)</f>
        <v>86</v>
      </c>
      <c r="C94" s="138"/>
      <c r="D94" s="138"/>
      <c r="E94" s="138"/>
      <c r="F94" s="138"/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94"/>
  <sheetViews>
    <sheetView workbookViewId="0">
      <selection activeCell="B37" sqref="B37"/>
    </sheetView>
  </sheetViews>
  <sheetFormatPr baseColWidth="10" defaultColWidth="8.83203125" defaultRowHeight="14"/>
  <cols>
    <col min="1" max="1" width="16.1640625" customWidth="1"/>
    <col min="2" max="2" width="24.5" customWidth="1"/>
    <col min="3" max="4" width="11.33203125" customWidth="1"/>
  </cols>
  <sheetData>
    <row r="1" spans="1:4">
      <c r="B1" s="310" t="s">
        <v>140</v>
      </c>
    </row>
    <row r="2" spans="1:4" ht="15" thickBot="1">
      <c r="A2" s="151" t="s">
        <v>128</v>
      </c>
      <c r="B2" s="436" t="s">
        <v>36</v>
      </c>
      <c r="C2" s="140">
        <v>2008</v>
      </c>
      <c r="D2" s="140">
        <v>2009</v>
      </c>
    </row>
    <row r="3" spans="1:4">
      <c r="A3" s="141" t="s">
        <v>63</v>
      </c>
      <c r="B3" s="395" t="s">
        <v>64</v>
      </c>
      <c r="C3" s="155">
        <v>80000</v>
      </c>
      <c r="D3" s="155">
        <v>10000</v>
      </c>
    </row>
    <row r="4" spans="1:4">
      <c r="A4" s="142"/>
      <c r="B4" s="395" t="s">
        <v>66</v>
      </c>
      <c r="C4" s="155">
        <v>245</v>
      </c>
      <c r="D4" s="155">
        <v>264</v>
      </c>
    </row>
    <row r="5" spans="1:4">
      <c r="A5" s="142"/>
      <c r="B5" s="395" t="s">
        <v>67</v>
      </c>
      <c r="C5" s="155">
        <v>900</v>
      </c>
      <c r="D5" s="155">
        <v>1400</v>
      </c>
    </row>
    <row r="6" spans="1:4" s="389" customFormat="1">
      <c r="A6" s="393"/>
      <c r="B6" s="395" t="s">
        <v>26</v>
      </c>
      <c r="C6" s="403">
        <v>33</v>
      </c>
      <c r="D6" s="403">
        <v>49</v>
      </c>
    </row>
    <row r="7" spans="1:4" s="389" customFormat="1">
      <c r="A7" s="393"/>
      <c r="B7" s="395" t="s">
        <v>38</v>
      </c>
      <c r="C7" s="435">
        <v>17000</v>
      </c>
      <c r="D7" s="435">
        <v>20000</v>
      </c>
    </row>
    <row r="8" spans="1:4" s="389" customFormat="1">
      <c r="A8" s="393"/>
      <c r="B8" s="395" t="s">
        <v>50</v>
      </c>
      <c r="C8" s="452">
        <v>25622</v>
      </c>
      <c r="D8" s="452">
        <v>31098</v>
      </c>
    </row>
    <row r="9" spans="1:4" s="389" customFormat="1">
      <c r="A9" s="393"/>
      <c r="B9" s="395" t="s">
        <v>49</v>
      </c>
      <c r="C9" s="450">
        <v>6542</v>
      </c>
      <c r="D9" s="450">
        <v>10796</v>
      </c>
    </row>
    <row r="10" spans="1:4" s="389" customFormat="1">
      <c r="A10" s="393"/>
      <c r="B10" s="395" t="s">
        <v>35</v>
      </c>
      <c r="C10" s="429">
        <v>380</v>
      </c>
      <c r="D10" s="429">
        <v>579</v>
      </c>
    </row>
    <row r="11" spans="1:4">
      <c r="A11" s="142"/>
      <c r="B11" s="395" t="s">
        <v>68</v>
      </c>
      <c r="C11" s="155">
        <v>3356</v>
      </c>
      <c r="D11" s="155">
        <v>3729</v>
      </c>
    </row>
    <row r="12" spans="1:4">
      <c r="A12" s="142"/>
      <c r="B12" s="395" t="s">
        <v>69</v>
      </c>
      <c r="C12" s="155">
        <v>2800</v>
      </c>
      <c r="D12" s="155">
        <v>3000</v>
      </c>
    </row>
    <row r="13" spans="1:4">
      <c r="A13" s="142"/>
      <c r="B13" s="395" t="s">
        <v>70</v>
      </c>
      <c r="C13" s="155">
        <v>879</v>
      </c>
      <c r="D13" s="155">
        <v>2358</v>
      </c>
    </row>
    <row r="14" spans="1:4">
      <c r="A14" s="142"/>
      <c r="B14" s="395" t="s">
        <v>71</v>
      </c>
      <c r="C14" s="155">
        <v>0</v>
      </c>
      <c r="D14" s="155">
        <v>0</v>
      </c>
    </row>
    <row r="15" spans="1:4" s="389" customFormat="1">
      <c r="A15" s="393"/>
      <c r="B15" s="395" t="s">
        <v>52</v>
      </c>
      <c r="C15" s="452">
        <v>0</v>
      </c>
      <c r="D15" s="452">
        <v>0</v>
      </c>
    </row>
    <row r="16" spans="1:4" s="389" customFormat="1">
      <c r="A16" s="393"/>
      <c r="B16" s="395" t="s">
        <v>53</v>
      </c>
      <c r="C16" s="452">
        <v>150</v>
      </c>
      <c r="D16" s="452">
        <v>250</v>
      </c>
    </row>
    <row r="17" spans="1:4" ht="15" thickBot="1">
      <c r="A17" s="399"/>
      <c r="B17" s="412" t="s">
        <v>72</v>
      </c>
      <c r="C17" s="155">
        <v>2200</v>
      </c>
      <c r="D17" s="155">
        <v>2900</v>
      </c>
    </row>
    <row r="18" spans="1:4" ht="16" thickTop="1" thickBot="1">
      <c r="A18" s="146" t="s">
        <v>74</v>
      </c>
      <c r="B18" s="401">
        <f>COUNTA(B3:B17)</f>
        <v>15</v>
      </c>
      <c r="C18" s="152">
        <f>SUM(C3:C17)</f>
        <v>140107</v>
      </c>
      <c r="D18" s="415">
        <f>SUM(D3:D17)</f>
        <v>86423</v>
      </c>
    </row>
    <row r="19" spans="1:4">
      <c r="A19" s="141" t="s">
        <v>75</v>
      </c>
      <c r="B19" s="395" t="s">
        <v>32</v>
      </c>
      <c r="C19" s="429">
        <v>8</v>
      </c>
      <c r="D19" s="429">
        <v>12</v>
      </c>
    </row>
    <row r="20" spans="1:4" s="389" customFormat="1">
      <c r="A20" s="397"/>
      <c r="B20" s="395" t="s">
        <v>34</v>
      </c>
      <c r="C20" s="429">
        <v>40</v>
      </c>
      <c r="D20" s="429">
        <v>43</v>
      </c>
    </row>
    <row r="21" spans="1:4" s="389" customFormat="1">
      <c r="A21" s="397"/>
      <c r="B21" s="395" t="s">
        <v>76</v>
      </c>
      <c r="C21" s="156">
        <v>22000</v>
      </c>
      <c r="D21" s="156">
        <v>37340</v>
      </c>
    </row>
    <row r="22" spans="1:4" s="389" customFormat="1">
      <c r="A22" s="397"/>
      <c r="B22" s="395" t="s">
        <v>24</v>
      </c>
      <c r="C22" s="403">
        <v>150000</v>
      </c>
      <c r="D22" s="403">
        <v>250000</v>
      </c>
    </row>
    <row r="23" spans="1:4">
      <c r="A23" s="144"/>
      <c r="B23" s="395" t="s">
        <v>77</v>
      </c>
      <c r="C23" s="156">
        <v>350000</v>
      </c>
      <c r="D23" s="156">
        <v>600000</v>
      </c>
    </row>
    <row r="24" spans="1:4">
      <c r="A24" s="144"/>
      <c r="B24" s="395" t="s">
        <v>78</v>
      </c>
      <c r="C24" s="156">
        <v>6270</v>
      </c>
      <c r="D24" s="156">
        <v>8540</v>
      </c>
    </row>
    <row r="25" spans="1:4" s="389" customFormat="1">
      <c r="A25" s="397"/>
      <c r="B25" s="395" t="s">
        <v>37</v>
      </c>
      <c r="C25" s="432">
        <v>9000</v>
      </c>
      <c r="D25" s="432">
        <v>15600</v>
      </c>
    </row>
    <row r="26" spans="1:4" s="389" customFormat="1">
      <c r="A26" s="397"/>
      <c r="B26" s="395" t="s">
        <v>57</v>
      </c>
      <c r="C26" s="467">
        <v>4829421</v>
      </c>
      <c r="D26" s="467">
        <v>5040050</v>
      </c>
    </row>
    <row r="27" spans="1:4">
      <c r="A27" s="142"/>
      <c r="B27" s="395" t="s">
        <v>79</v>
      </c>
      <c r="C27" s="156">
        <v>7500</v>
      </c>
      <c r="D27" s="156">
        <v>11250</v>
      </c>
    </row>
    <row r="28" spans="1:4">
      <c r="A28" s="142"/>
      <c r="B28" s="395" t="s">
        <v>80</v>
      </c>
      <c r="C28" s="156">
        <v>10000</v>
      </c>
      <c r="D28" s="156">
        <v>20000</v>
      </c>
    </row>
    <row r="29" spans="1:4">
      <c r="A29" s="142"/>
      <c r="B29" s="395" t="s">
        <v>81</v>
      </c>
      <c r="C29" s="156">
        <v>780</v>
      </c>
      <c r="D29" s="156">
        <v>1050</v>
      </c>
    </row>
    <row r="30" spans="1:4">
      <c r="A30" s="142"/>
      <c r="B30" s="395" t="s">
        <v>82</v>
      </c>
      <c r="C30" s="156">
        <v>100000</v>
      </c>
      <c r="D30" s="156">
        <v>150000</v>
      </c>
    </row>
    <row r="31" spans="1:4">
      <c r="A31" s="142"/>
      <c r="B31" s="395" t="s">
        <v>83</v>
      </c>
      <c r="C31" s="156">
        <v>49800</v>
      </c>
      <c r="D31" s="156">
        <v>106184</v>
      </c>
    </row>
    <row r="32" spans="1:4" s="389" customFormat="1">
      <c r="A32" s="393"/>
      <c r="B32" s="395" t="s">
        <v>31</v>
      </c>
      <c r="C32" s="429">
        <v>1400</v>
      </c>
      <c r="D32" s="429">
        <v>3270</v>
      </c>
    </row>
    <row r="33" spans="1:4">
      <c r="A33" s="142"/>
      <c r="B33" s="395" t="s">
        <v>84</v>
      </c>
      <c r="C33" s="156">
        <v>80000</v>
      </c>
      <c r="D33" s="156">
        <v>100000</v>
      </c>
    </row>
    <row r="34" spans="1:4">
      <c r="A34" s="142"/>
      <c r="B34" s="395" t="s">
        <v>85</v>
      </c>
      <c r="C34" s="156">
        <v>7300</v>
      </c>
      <c r="D34" s="156">
        <v>10420</v>
      </c>
    </row>
    <row r="35" spans="1:4">
      <c r="A35" s="142"/>
      <c r="B35" s="395" t="s">
        <v>86</v>
      </c>
      <c r="C35" s="156">
        <v>8000</v>
      </c>
      <c r="D35" s="156">
        <v>12000</v>
      </c>
    </row>
    <row r="36" spans="1:4" s="389" customFormat="1">
      <c r="A36" s="393"/>
      <c r="B36" s="395" t="s">
        <v>0</v>
      </c>
      <c r="C36" s="467">
        <v>5000</v>
      </c>
      <c r="D36" s="467">
        <v>16000</v>
      </c>
    </row>
    <row r="37" spans="1:4" s="389" customFormat="1">
      <c r="A37" s="393"/>
      <c r="B37" s="395" t="s">
        <v>51</v>
      </c>
      <c r="C37" s="452">
        <v>500</v>
      </c>
      <c r="D37" s="452">
        <v>1500</v>
      </c>
    </row>
    <row r="38" spans="1:4" ht="15" thickBot="1">
      <c r="A38" s="145"/>
      <c r="B38" s="412" t="s">
        <v>87</v>
      </c>
      <c r="C38" s="156">
        <v>9000</v>
      </c>
      <c r="D38" s="156">
        <v>12000</v>
      </c>
    </row>
    <row r="39" spans="1:4" ht="16" thickTop="1" thickBot="1">
      <c r="A39" s="146" t="s">
        <v>74</v>
      </c>
      <c r="B39" s="401">
        <f>COUNTA(B19:B38)</f>
        <v>20</v>
      </c>
      <c r="C39" s="152">
        <f>SUM(C19:C38)</f>
        <v>5646019</v>
      </c>
      <c r="D39" s="415">
        <f>SUM(D19:D38)</f>
        <v>6395259</v>
      </c>
    </row>
    <row r="40" spans="1:4">
      <c r="A40" s="141" t="s">
        <v>88</v>
      </c>
      <c r="B40" s="395" t="s">
        <v>89</v>
      </c>
      <c r="C40" s="157">
        <v>284</v>
      </c>
      <c r="D40" s="157">
        <v>582</v>
      </c>
    </row>
    <row r="41" spans="1:4">
      <c r="A41" s="139"/>
      <c r="B41" s="395" t="s">
        <v>90</v>
      </c>
      <c r="C41" s="157">
        <v>230</v>
      </c>
      <c r="D41" s="157">
        <v>552</v>
      </c>
    </row>
    <row r="42" spans="1:4" s="191" customFormat="1">
      <c r="B42" s="395" t="s">
        <v>4</v>
      </c>
      <c r="C42" s="200">
        <v>2800</v>
      </c>
      <c r="D42" s="200">
        <v>4664</v>
      </c>
    </row>
    <row r="43" spans="1:4">
      <c r="A43" s="143"/>
      <c r="B43" s="395" t="s">
        <v>92</v>
      </c>
      <c r="C43" s="157">
        <v>2426</v>
      </c>
      <c r="D43" s="157">
        <v>2932</v>
      </c>
    </row>
    <row r="44" spans="1:4" s="389" customFormat="1">
      <c r="A44" s="394"/>
      <c r="B44" s="395" t="s">
        <v>65</v>
      </c>
      <c r="C44" s="403">
        <v>5000</v>
      </c>
      <c r="D44" s="403">
        <v>8000</v>
      </c>
    </row>
    <row r="45" spans="1:4">
      <c r="A45" s="394" t="s">
        <v>17</v>
      </c>
      <c r="B45" s="395" t="s">
        <v>93</v>
      </c>
      <c r="C45" s="157">
        <v>700</v>
      </c>
      <c r="D45" s="157">
        <v>2150</v>
      </c>
    </row>
    <row r="46" spans="1:4">
      <c r="A46" s="143"/>
      <c r="B46" s="395" t="s">
        <v>94</v>
      </c>
      <c r="C46" s="157">
        <v>9700</v>
      </c>
      <c r="D46" s="157">
        <v>14560</v>
      </c>
    </row>
    <row r="47" spans="1:4">
      <c r="A47" s="143"/>
      <c r="B47" s="395" t="s">
        <v>95</v>
      </c>
      <c r="C47" s="157">
        <v>1800</v>
      </c>
      <c r="D47" s="157">
        <v>2800</v>
      </c>
    </row>
    <row r="48" spans="1:4">
      <c r="A48" s="143"/>
      <c r="B48" s="395" t="s">
        <v>96</v>
      </c>
      <c r="C48" s="157">
        <v>35</v>
      </c>
      <c r="D48" s="157">
        <v>45</v>
      </c>
    </row>
    <row r="49" spans="1:4" s="389" customFormat="1">
      <c r="A49" s="394"/>
      <c r="B49" s="395" t="s">
        <v>28</v>
      </c>
      <c r="C49" s="403">
        <v>5747</v>
      </c>
      <c r="D49" s="403">
        <v>7300</v>
      </c>
    </row>
    <row r="50" spans="1:4" s="389" customFormat="1">
      <c r="A50" s="394"/>
      <c r="B50" s="395" t="s">
        <v>56</v>
      </c>
      <c r="C50" s="464">
        <v>6000</v>
      </c>
      <c r="D50" s="464">
        <v>8000</v>
      </c>
    </row>
    <row r="51" spans="1:4">
      <c r="A51" s="143"/>
      <c r="B51" s="395" t="s">
        <v>97</v>
      </c>
      <c r="C51" s="157">
        <v>48024</v>
      </c>
      <c r="D51" s="157">
        <v>52328</v>
      </c>
    </row>
    <row r="52" spans="1:4">
      <c r="A52" s="143"/>
      <c r="B52" s="395" t="s">
        <v>98</v>
      </c>
      <c r="C52" s="157">
        <v>500</v>
      </c>
      <c r="D52" s="157">
        <v>2800</v>
      </c>
    </row>
    <row r="53" spans="1:4">
      <c r="A53" s="143"/>
      <c r="B53" s="395" t="s">
        <v>99</v>
      </c>
      <c r="C53" s="157">
        <v>55000</v>
      </c>
      <c r="D53" s="157">
        <v>60000</v>
      </c>
    </row>
    <row r="54" spans="1:4" s="389" customFormat="1">
      <c r="A54" s="394"/>
      <c r="B54" s="395" t="s">
        <v>27</v>
      </c>
      <c r="C54" s="157">
        <v>10400</v>
      </c>
      <c r="D54" s="157">
        <v>14335</v>
      </c>
    </row>
    <row r="55" spans="1:4" s="389" customFormat="1">
      <c r="A55" s="394"/>
      <c r="B55" s="395" t="s">
        <v>25</v>
      </c>
      <c r="C55" s="403">
        <v>0</v>
      </c>
      <c r="D55" s="403">
        <v>0</v>
      </c>
    </row>
    <row r="56" spans="1:4">
      <c r="A56" s="143"/>
      <c r="B56" s="395" t="s">
        <v>100</v>
      </c>
      <c r="C56" s="157">
        <v>2000</v>
      </c>
      <c r="D56" s="157">
        <v>2200</v>
      </c>
    </row>
    <row r="57" spans="1:4">
      <c r="A57" s="143"/>
      <c r="B57" s="395" t="s">
        <v>101</v>
      </c>
      <c r="C57" s="157">
        <v>781</v>
      </c>
      <c r="D57" s="157">
        <v>908</v>
      </c>
    </row>
    <row r="58" spans="1:4">
      <c r="A58" s="143"/>
      <c r="B58" s="395" t="s">
        <v>102</v>
      </c>
      <c r="C58" s="157">
        <v>550</v>
      </c>
      <c r="D58" s="157">
        <v>650</v>
      </c>
    </row>
    <row r="59" spans="1:4">
      <c r="A59" s="143"/>
      <c r="B59" s="395" t="s">
        <v>103</v>
      </c>
      <c r="C59" s="157">
        <v>70</v>
      </c>
      <c r="D59" s="157">
        <v>250</v>
      </c>
    </row>
    <row r="60" spans="1:4">
      <c r="A60" s="143"/>
      <c r="B60" s="395" t="s">
        <v>104</v>
      </c>
      <c r="C60" s="157">
        <v>1900</v>
      </c>
      <c r="D60" s="157">
        <v>2000</v>
      </c>
    </row>
    <row r="61" spans="1:4">
      <c r="A61" s="143"/>
      <c r="B61" s="395" t="s">
        <v>105</v>
      </c>
      <c r="C61" s="157">
        <v>15239</v>
      </c>
      <c r="D61" s="157">
        <v>23169</v>
      </c>
    </row>
    <row r="62" spans="1:4" s="389" customFormat="1">
      <c r="A62" s="394"/>
      <c r="B62" s="395" t="s">
        <v>39</v>
      </c>
      <c r="C62" s="447">
        <v>540</v>
      </c>
      <c r="D62" s="447">
        <v>785</v>
      </c>
    </row>
    <row r="63" spans="1:4">
      <c r="A63" s="143"/>
      <c r="B63" s="395" t="s">
        <v>106</v>
      </c>
      <c r="C63" s="157">
        <v>350</v>
      </c>
      <c r="D63" s="157">
        <v>750</v>
      </c>
    </row>
    <row r="64" spans="1:4">
      <c r="A64" s="143"/>
      <c r="B64" s="395" t="s">
        <v>107</v>
      </c>
      <c r="C64" s="157">
        <v>376</v>
      </c>
      <c r="D64" s="157">
        <v>409</v>
      </c>
    </row>
    <row r="65" spans="1:6" s="389" customFormat="1">
      <c r="A65" s="394"/>
      <c r="B65" s="395" t="s">
        <v>55</v>
      </c>
      <c r="C65" s="455">
        <v>154</v>
      </c>
      <c r="D65" s="455">
        <v>152</v>
      </c>
    </row>
    <row r="66" spans="1:6">
      <c r="A66" s="143"/>
      <c r="B66" s="395" t="s">
        <v>108</v>
      </c>
      <c r="C66" s="157">
        <v>4650</v>
      </c>
      <c r="D66" s="157">
        <v>7300</v>
      </c>
    </row>
    <row r="67" spans="1:6">
      <c r="A67" s="143"/>
      <c r="B67" s="395" t="s">
        <v>109</v>
      </c>
      <c r="C67" s="157">
        <v>0</v>
      </c>
      <c r="D67" s="157">
        <v>0</v>
      </c>
    </row>
    <row r="68" spans="1:6">
      <c r="A68" s="143"/>
      <c r="B68" s="395" t="s">
        <v>110</v>
      </c>
      <c r="C68" s="157">
        <v>400</v>
      </c>
      <c r="D68" s="157">
        <v>600</v>
      </c>
      <c r="F68" s="178"/>
    </row>
    <row r="69" spans="1:6" s="178" customFormat="1">
      <c r="A69" s="180"/>
      <c r="B69" s="395" t="s">
        <v>142</v>
      </c>
      <c r="C69" s="182">
        <v>1560</v>
      </c>
      <c r="D69" s="182">
        <v>1428</v>
      </c>
    </row>
    <row r="70" spans="1:6">
      <c r="A70" s="143"/>
      <c r="B70" s="395" t="s">
        <v>111</v>
      </c>
      <c r="C70" s="157">
        <v>55000</v>
      </c>
      <c r="D70" s="157">
        <v>54000</v>
      </c>
    </row>
    <row r="71" spans="1:6">
      <c r="A71" s="143"/>
      <c r="B71" s="395" t="s">
        <v>112</v>
      </c>
      <c r="C71" s="157">
        <v>8368</v>
      </c>
      <c r="D71" s="157">
        <v>10609</v>
      </c>
    </row>
    <row r="72" spans="1:6">
      <c r="A72" s="139"/>
      <c r="B72" s="395" t="s">
        <v>113</v>
      </c>
      <c r="C72" s="157">
        <v>2600</v>
      </c>
      <c r="D72" s="157">
        <v>3100</v>
      </c>
    </row>
    <row r="73" spans="1:6">
      <c r="A73" s="139"/>
      <c r="B73" s="395" t="s">
        <v>114</v>
      </c>
      <c r="C73" s="157">
        <v>9000</v>
      </c>
      <c r="D73" s="157">
        <v>9400</v>
      </c>
    </row>
    <row r="74" spans="1:6" ht="15" thickBot="1">
      <c r="A74" s="147"/>
      <c r="B74" s="412" t="s">
        <v>115</v>
      </c>
      <c r="C74" s="157">
        <v>173175</v>
      </c>
      <c r="D74" s="157">
        <v>236577</v>
      </c>
    </row>
    <row r="75" spans="1:6" ht="16" thickTop="1" thickBot="1">
      <c r="A75" s="146" t="s">
        <v>74</v>
      </c>
      <c r="B75" s="401">
        <f>COUNTA(B40:B74)</f>
        <v>35</v>
      </c>
      <c r="C75" s="152">
        <f>SUM(C40:C74)</f>
        <v>425359</v>
      </c>
      <c r="D75" s="158">
        <f>SUM(D40:D74)</f>
        <v>535335</v>
      </c>
    </row>
    <row r="76" spans="1:6">
      <c r="A76" s="141" t="s">
        <v>116</v>
      </c>
      <c r="B76" s="413" t="s">
        <v>117</v>
      </c>
      <c r="C76" s="159">
        <v>880</v>
      </c>
      <c r="D76" s="159">
        <v>1090</v>
      </c>
    </row>
    <row r="77" spans="1:6" s="389" customFormat="1">
      <c r="A77" s="406"/>
      <c r="B77" s="413" t="s">
        <v>47</v>
      </c>
      <c r="C77" s="447">
        <v>60</v>
      </c>
      <c r="D77" s="447">
        <v>45</v>
      </c>
    </row>
    <row r="78" spans="1:6" s="389" customFormat="1">
      <c r="A78" s="406"/>
      <c r="B78" s="413" t="s">
        <v>33</v>
      </c>
      <c r="C78" s="429">
        <v>0</v>
      </c>
      <c r="D78" s="429">
        <v>0</v>
      </c>
    </row>
    <row r="79" spans="1:6" ht="15" thickBot="1">
      <c r="A79" s="149"/>
      <c r="B79" s="414" t="s">
        <v>118</v>
      </c>
      <c r="C79" s="159">
        <v>80</v>
      </c>
      <c r="D79" s="159">
        <v>120</v>
      </c>
    </row>
    <row r="80" spans="1:6" ht="16" thickTop="1" thickBot="1">
      <c r="A80" s="146" t="s">
        <v>74</v>
      </c>
      <c r="B80" s="401">
        <f>COUNTA(B76:B79)</f>
        <v>4</v>
      </c>
      <c r="C80" s="160">
        <f>SUM(C76:C79)</f>
        <v>1020</v>
      </c>
      <c r="D80" s="160">
        <f>SUM(D76:D79)</f>
        <v>1255</v>
      </c>
    </row>
    <row r="81" spans="1:4" s="389" customFormat="1">
      <c r="A81" s="141" t="s">
        <v>119</v>
      </c>
      <c r="B81" s="395" t="s">
        <v>91</v>
      </c>
      <c r="C81" s="403">
        <v>100</v>
      </c>
      <c r="D81" s="403">
        <v>160</v>
      </c>
    </row>
    <row r="82" spans="1:4">
      <c r="B82" s="395" t="s">
        <v>120</v>
      </c>
      <c r="C82" s="403">
        <v>0</v>
      </c>
      <c r="D82" s="403">
        <v>50</v>
      </c>
    </row>
    <row r="83" spans="1:4">
      <c r="A83" s="148"/>
      <c r="B83" s="395" t="s">
        <v>121</v>
      </c>
      <c r="C83" s="403">
        <v>15000</v>
      </c>
      <c r="D83" s="403">
        <v>25000</v>
      </c>
    </row>
    <row r="84" spans="1:4" s="389" customFormat="1">
      <c r="A84" s="424"/>
      <c r="B84" s="395" t="s">
        <v>30</v>
      </c>
      <c r="C84" s="427">
        <v>800</v>
      </c>
      <c r="D84" s="427">
        <v>1050</v>
      </c>
    </row>
    <row r="85" spans="1:4" s="389" customFormat="1">
      <c r="A85" s="424"/>
      <c r="B85" s="395" t="s">
        <v>29</v>
      </c>
      <c r="C85" s="403">
        <v>0</v>
      </c>
      <c r="D85" s="403">
        <v>0</v>
      </c>
    </row>
    <row r="86" spans="1:4">
      <c r="A86" s="139"/>
      <c r="B86" s="395" t="s">
        <v>122</v>
      </c>
      <c r="C86" s="403">
        <v>5424</v>
      </c>
      <c r="D86" s="403">
        <v>7500</v>
      </c>
    </row>
    <row r="87" spans="1:4">
      <c r="A87" s="139"/>
      <c r="B87" s="395" t="s">
        <v>123</v>
      </c>
      <c r="C87" s="403">
        <v>0</v>
      </c>
      <c r="D87" s="403">
        <v>0</v>
      </c>
    </row>
    <row r="88" spans="1:4">
      <c r="A88" s="139"/>
      <c r="B88" s="395" t="s">
        <v>124</v>
      </c>
      <c r="C88" s="403">
        <v>2100</v>
      </c>
      <c r="D88" s="403">
        <v>3700</v>
      </c>
    </row>
    <row r="89" spans="1:4" s="389" customFormat="1">
      <c r="B89" s="395" t="s">
        <v>54</v>
      </c>
      <c r="C89" s="452">
        <v>30</v>
      </c>
      <c r="D89" s="452">
        <v>45</v>
      </c>
    </row>
    <row r="90" spans="1:4" s="389" customFormat="1">
      <c r="B90" s="395" t="s">
        <v>73</v>
      </c>
      <c r="C90" s="403">
        <v>1200</v>
      </c>
      <c r="D90" s="403">
        <v>1600</v>
      </c>
    </row>
    <row r="91" spans="1:4">
      <c r="A91" s="139"/>
      <c r="B91" s="395" t="s">
        <v>125</v>
      </c>
      <c r="C91" s="403">
        <v>13346</v>
      </c>
      <c r="D91" s="403">
        <v>14907</v>
      </c>
    </row>
    <row r="92" spans="1:4" ht="15" thickBot="1">
      <c r="A92" s="147"/>
      <c r="B92" s="412" t="s">
        <v>126</v>
      </c>
      <c r="C92" s="403">
        <v>50</v>
      </c>
      <c r="D92" s="403">
        <v>350</v>
      </c>
    </row>
    <row r="93" spans="1:4" ht="16" thickTop="1" thickBot="1">
      <c r="A93" s="150" t="s">
        <v>74</v>
      </c>
      <c r="B93" s="415">
        <f>COUNTA(B81:B92)</f>
        <v>12</v>
      </c>
      <c r="C93" s="161">
        <f>SUM(C81:C92)</f>
        <v>38050</v>
      </c>
      <c r="D93" s="415">
        <f>SUM(D81:D92)</f>
        <v>54362</v>
      </c>
    </row>
    <row r="94" spans="1:4" ht="15" thickBot="1">
      <c r="A94" s="153" t="s">
        <v>127</v>
      </c>
      <c r="B94" s="418">
        <f>SUM(B93,B80,B75,B39,B18)</f>
        <v>86</v>
      </c>
      <c r="C94" s="154">
        <f>SUM(C93,C80,C75,C39,C18)</f>
        <v>6250555</v>
      </c>
      <c r="D94" s="162">
        <f>SUM(D93,D80,D75,D39,D18)</f>
        <v>7072634</v>
      </c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94"/>
  <sheetViews>
    <sheetView workbookViewId="0">
      <selection activeCell="B37" sqref="B37"/>
    </sheetView>
  </sheetViews>
  <sheetFormatPr baseColWidth="10" defaultColWidth="8.83203125" defaultRowHeight="14"/>
  <cols>
    <col min="1" max="1" width="18.33203125" customWidth="1"/>
    <col min="2" max="2" width="24.1640625" customWidth="1"/>
  </cols>
  <sheetData>
    <row r="1" spans="1:4">
      <c r="B1" s="442" t="s">
        <v>141</v>
      </c>
    </row>
    <row r="2" spans="1:4" ht="15" thickBot="1">
      <c r="A2" s="439" t="s">
        <v>128</v>
      </c>
      <c r="B2" s="437" t="s">
        <v>36</v>
      </c>
      <c r="C2" s="164">
        <v>2008</v>
      </c>
      <c r="D2" s="164">
        <v>2009</v>
      </c>
    </row>
    <row r="3" spans="1:4">
      <c r="A3" s="165" t="s">
        <v>63</v>
      </c>
      <c r="B3" s="395" t="s">
        <v>64</v>
      </c>
      <c r="C3" s="185">
        <v>0</v>
      </c>
      <c r="D3" s="185">
        <v>0</v>
      </c>
    </row>
    <row r="4" spans="1:4">
      <c r="A4" s="166"/>
      <c r="B4" s="395" t="s">
        <v>66</v>
      </c>
      <c r="C4" s="185">
        <v>50</v>
      </c>
      <c r="D4" s="185">
        <v>54</v>
      </c>
    </row>
    <row r="5" spans="1:4">
      <c r="A5" s="166"/>
      <c r="B5" s="395" t="s">
        <v>67</v>
      </c>
      <c r="C5" s="185">
        <v>600</v>
      </c>
      <c r="D5" s="185">
        <v>800</v>
      </c>
    </row>
    <row r="6" spans="1:4" s="389" customFormat="1">
      <c r="A6" s="393"/>
      <c r="B6" s="395" t="s">
        <v>26</v>
      </c>
      <c r="C6" s="403">
        <v>324</v>
      </c>
      <c r="D6" s="403">
        <v>420</v>
      </c>
    </row>
    <row r="7" spans="1:4" s="389" customFormat="1">
      <c r="A7" s="393"/>
      <c r="B7" s="395" t="s">
        <v>38</v>
      </c>
      <c r="C7" s="435">
        <v>5000</v>
      </c>
      <c r="D7" s="435">
        <v>300</v>
      </c>
    </row>
    <row r="8" spans="1:4" s="389" customFormat="1">
      <c r="A8" s="393"/>
      <c r="B8" s="395" t="s">
        <v>50</v>
      </c>
      <c r="C8" s="452">
        <v>1824</v>
      </c>
      <c r="D8" s="452">
        <v>2636</v>
      </c>
    </row>
    <row r="9" spans="1:4" s="389" customFormat="1">
      <c r="A9" s="393"/>
      <c r="B9" s="395" t="s">
        <v>49</v>
      </c>
      <c r="C9" s="450">
        <v>0</v>
      </c>
      <c r="D9" s="450">
        <v>334</v>
      </c>
    </row>
    <row r="10" spans="1:4" s="389" customFormat="1">
      <c r="A10" s="393"/>
      <c r="B10" s="395" t="s">
        <v>35</v>
      </c>
      <c r="C10" s="429">
        <v>887</v>
      </c>
      <c r="D10" s="429">
        <v>1352</v>
      </c>
    </row>
    <row r="11" spans="1:4">
      <c r="A11" s="166"/>
      <c r="B11" s="395" t="s">
        <v>68</v>
      </c>
      <c r="C11" s="185">
        <v>1320</v>
      </c>
      <c r="D11" s="185">
        <v>1481</v>
      </c>
    </row>
    <row r="12" spans="1:4">
      <c r="A12" s="166"/>
      <c r="B12" s="395" t="s">
        <v>69</v>
      </c>
      <c r="C12" s="185">
        <v>600</v>
      </c>
      <c r="D12" s="185">
        <v>800</v>
      </c>
    </row>
    <row r="13" spans="1:4">
      <c r="A13" s="166"/>
      <c r="B13" s="395" t="s">
        <v>70</v>
      </c>
      <c r="C13" s="185">
        <v>0</v>
      </c>
      <c r="D13" s="185">
        <v>0</v>
      </c>
    </row>
    <row r="14" spans="1:4">
      <c r="A14" s="166"/>
      <c r="B14" s="395" t="s">
        <v>71</v>
      </c>
      <c r="C14" s="185">
        <v>80</v>
      </c>
      <c r="D14" s="185">
        <v>475</v>
      </c>
    </row>
    <row r="15" spans="1:4" s="389" customFormat="1">
      <c r="A15" s="393"/>
      <c r="B15" s="395" t="s">
        <v>52</v>
      </c>
      <c r="C15" s="452">
        <v>0</v>
      </c>
      <c r="D15" s="452">
        <v>0</v>
      </c>
    </row>
    <row r="16" spans="1:4" s="389" customFormat="1">
      <c r="A16" s="393"/>
      <c r="B16" s="395" t="s">
        <v>53</v>
      </c>
      <c r="C16" s="452">
        <v>100</v>
      </c>
      <c r="D16" s="452">
        <v>50</v>
      </c>
    </row>
    <row r="17" spans="1:4" ht="15" thickBot="1">
      <c r="A17" s="399"/>
      <c r="B17" s="412" t="s">
        <v>72</v>
      </c>
      <c r="C17" s="185">
        <v>300</v>
      </c>
      <c r="D17" s="185">
        <v>700</v>
      </c>
    </row>
    <row r="18" spans="1:4" ht="16" thickTop="1" thickBot="1">
      <c r="A18" s="170" t="s">
        <v>74</v>
      </c>
      <c r="B18" s="401">
        <f>COUNTA(B3:B17)</f>
        <v>15</v>
      </c>
      <c r="C18" s="175">
        <f>SUM(C3:C17)</f>
        <v>11085</v>
      </c>
      <c r="D18" s="175">
        <f>SUM(D3:D17)</f>
        <v>9402</v>
      </c>
    </row>
    <row r="19" spans="1:4">
      <c r="A19" s="165" t="s">
        <v>75</v>
      </c>
      <c r="B19" s="395" t="s">
        <v>32</v>
      </c>
      <c r="C19" s="429">
        <v>8</v>
      </c>
      <c r="D19" s="429">
        <v>12</v>
      </c>
    </row>
    <row r="20" spans="1:4" s="389" customFormat="1">
      <c r="A20" s="397"/>
      <c r="B20" s="395" t="s">
        <v>34</v>
      </c>
      <c r="C20" s="429">
        <v>0</v>
      </c>
      <c r="D20" s="429">
        <v>0</v>
      </c>
    </row>
    <row r="21" spans="1:4" s="389" customFormat="1">
      <c r="A21" s="397"/>
      <c r="B21" s="395" t="s">
        <v>76</v>
      </c>
      <c r="C21" s="186">
        <v>42000</v>
      </c>
      <c r="D21" s="186">
        <v>53364</v>
      </c>
    </row>
    <row r="22" spans="1:4" s="389" customFormat="1">
      <c r="A22" s="397"/>
      <c r="B22" s="395" t="s">
        <v>24</v>
      </c>
      <c r="C22" s="403">
        <v>25000</v>
      </c>
      <c r="D22" s="403">
        <v>50000</v>
      </c>
    </row>
    <row r="23" spans="1:4">
      <c r="A23" s="168"/>
      <c r="B23" s="395" t="s">
        <v>77</v>
      </c>
      <c r="C23" s="186">
        <v>1200000</v>
      </c>
      <c r="D23" s="186">
        <v>2100000</v>
      </c>
    </row>
    <row r="24" spans="1:4">
      <c r="A24" s="168"/>
      <c r="B24" s="395" t="s">
        <v>78</v>
      </c>
      <c r="C24" s="186">
        <v>750</v>
      </c>
      <c r="D24" s="186">
        <v>1260</v>
      </c>
    </row>
    <row r="25" spans="1:4" s="389" customFormat="1">
      <c r="A25" s="397"/>
      <c r="B25" s="395" t="s">
        <v>37</v>
      </c>
      <c r="C25" s="432">
        <v>21000</v>
      </c>
      <c r="D25" s="432">
        <v>36400</v>
      </c>
    </row>
    <row r="26" spans="1:4" s="389" customFormat="1">
      <c r="A26" s="397"/>
      <c r="B26" s="395" t="s">
        <v>57</v>
      </c>
      <c r="C26" s="467">
        <v>2693042</v>
      </c>
      <c r="D26" s="467">
        <v>2482413</v>
      </c>
    </row>
    <row r="27" spans="1:4">
      <c r="A27" s="166"/>
      <c r="B27" s="395" t="s">
        <v>79</v>
      </c>
      <c r="C27" s="186">
        <v>300</v>
      </c>
      <c r="D27" s="186">
        <v>750</v>
      </c>
    </row>
    <row r="28" spans="1:4">
      <c r="A28" s="166"/>
      <c r="B28" s="395" t="s">
        <v>80</v>
      </c>
      <c r="C28" s="186">
        <v>5000</v>
      </c>
      <c r="D28" s="186">
        <v>20000</v>
      </c>
    </row>
    <row r="29" spans="1:4">
      <c r="A29" s="166"/>
      <c r="B29" s="395" t="s">
        <v>81</v>
      </c>
      <c r="C29" s="186">
        <v>600</v>
      </c>
      <c r="D29" s="186">
        <v>900</v>
      </c>
    </row>
    <row r="30" spans="1:4">
      <c r="A30" s="166"/>
      <c r="B30" s="395" t="s">
        <v>82</v>
      </c>
      <c r="C30" s="186">
        <v>50000</v>
      </c>
      <c r="D30" s="186">
        <v>71000</v>
      </c>
    </row>
    <row r="31" spans="1:4">
      <c r="A31" s="166"/>
      <c r="B31" s="395" t="s">
        <v>83</v>
      </c>
      <c r="C31" s="186">
        <v>21258</v>
      </c>
      <c r="D31" s="186">
        <v>57542</v>
      </c>
    </row>
    <row r="32" spans="1:4" s="389" customFormat="1">
      <c r="A32" s="393"/>
      <c r="B32" s="395" t="s">
        <v>31</v>
      </c>
      <c r="C32" s="429">
        <v>210</v>
      </c>
      <c r="D32" s="429">
        <v>526700</v>
      </c>
    </row>
    <row r="33" spans="1:4">
      <c r="A33" s="166"/>
      <c r="B33" s="395" t="s">
        <v>84</v>
      </c>
      <c r="C33" s="186">
        <v>150000</v>
      </c>
      <c r="D33" s="186">
        <v>200000</v>
      </c>
    </row>
    <row r="34" spans="1:4">
      <c r="A34" s="166"/>
      <c r="B34" s="395" t="s">
        <v>85</v>
      </c>
      <c r="C34" s="186">
        <v>2600</v>
      </c>
      <c r="D34" s="186">
        <v>15590</v>
      </c>
    </row>
    <row r="35" spans="1:4">
      <c r="A35" s="166"/>
      <c r="B35" s="395" t="s">
        <v>86</v>
      </c>
      <c r="C35" s="186">
        <v>1500</v>
      </c>
      <c r="D35" s="186">
        <v>200</v>
      </c>
    </row>
    <row r="36" spans="1:4" s="389" customFormat="1">
      <c r="A36" s="393"/>
      <c r="B36" s="395" t="s">
        <v>0</v>
      </c>
      <c r="C36" s="467">
        <v>1000</v>
      </c>
      <c r="D36" s="467">
        <v>5000</v>
      </c>
    </row>
    <row r="37" spans="1:4" s="389" customFormat="1">
      <c r="A37" s="393"/>
      <c r="B37" s="395" t="s">
        <v>51</v>
      </c>
      <c r="C37" s="452">
        <v>700</v>
      </c>
      <c r="D37" s="452">
        <v>2000</v>
      </c>
    </row>
    <row r="38" spans="1:4" ht="15" thickBot="1">
      <c r="A38" s="169"/>
      <c r="B38" s="412" t="s">
        <v>87</v>
      </c>
      <c r="C38" s="186">
        <v>1500</v>
      </c>
      <c r="D38" s="186">
        <v>2300</v>
      </c>
    </row>
    <row r="39" spans="1:4" ht="16" thickTop="1" thickBot="1">
      <c r="A39" s="170" t="s">
        <v>74</v>
      </c>
      <c r="B39" s="401">
        <f>COUNTA(B19:B38)</f>
        <v>20</v>
      </c>
      <c r="C39" s="175">
        <f>SUM(C19:C38)</f>
        <v>4216468</v>
      </c>
      <c r="D39" s="415">
        <f>SUM(D19:D38)</f>
        <v>5625431</v>
      </c>
    </row>
    <row r="40" spans="1:4">
      <c r="A40" s="165" t="s">
        <v>88</v>
      </c>
      <c r="B40" s="395" t="s">
        <v>89</v>
      </c>
      <c r="C40" s="187">
        <v>0</v>
      </c>
      <c r="D40" s="187">
        <v>14</v>
      </c>
    </row>
    <row r="41" spans="1:4">
      <c r="A41" s="163"/>
      <c r="B41" s="395" t="s">
        <v>90</v>
      </c>
      <c r="C41" s="187">
        <v>30</v>
      </c>
      <c r="D41" s="187">
        <v>40</v>
      </c>
    </row>
    <row r="42" spans="1:4" s="191" customFormat="1">
      <c r="B42" s="395" t="s">
        <v>4</v>
      </c>
      <c r="C42" s="200">
        <v>1000</v>
      </c>
      <c r="D42" s="200">
        <v>1166</v>
      </c>
    </row>
    <row r="43" spans="1:4">
      <c r="A43" s="167"/>
      <c r="B43" s="395" t="s">
        <v>92</v>
      </c>
      <c r="C43" s="187">
        <v>242</v>
      </c>
      <c r="D43" s="187">
        <v>293</v>
      </c>
    </row>
    <row r="44" spans="1:4" s="389" customFormat="1">
      <c r="A44" s="394"/>
      <c r="B44" s="395" t="s">
        <v>65</v>
      </c>
      <c r="C44" s="403">
        <v>2000</v>
      </c>
      <c r="D44" s="403">
        <v>4000</v>
      </c>
    </row>
    <row r="45" spans="1:4">
      <c r="A45" s="167"/>
      <c r="B45" s="395" t="s">
        <v>93</v>
      </c>
      <c r="C45" s="187">
        <v>0</v>
      </c>
      <c r="D45" s="187">
        <v>52</v>
      </c>
    </row>
    <row r="46" spans="1:4">
      <c r="A46" s="167"/>
      <c r="B46" s="395" t="s">
        <v>94</v>
      </c>
      <c r="C46" s="187">
        <v>340</v>
      </c>
      <c r="D46" s="187">
        <v>420</v>
      </c>
    </row>
    <row r="47" spans="1:4">
      <c r="A47" s="167"/>
      <c r="B47" s="395" t="s">
        <v>95</v>
      </c>
      <c r="C47" s="187">
        <v>350</v>
      </c>
      <c r="D47" s="187">
        <v>550</v>
      </c>
    </row>
    <row r="48" spans="1:4">
      <c r="A48" s="167"/>
      <c r="B48" s="395" t="s">
        <v>96</v>
      </c>
      <c r="C48" s="187">
        <v>0</v>
      </c>
      <c r="D48" s="187">
        <v>0</v>
      </c>
    </row>
    <row r="49" spans="1:4" s="389" customFormat="1">
      <c r="A49" s="394"/>
      <c r="B49" s="395" t="s">
        <v>28</v>
      </c>
      <c r="C49" s="403">
        <v>0</v>
      </c>
      <c r="D49" s="403">
        <v>0</v>
      </c>
    </row>
    <row r="50" spans="1:4" s="389" customFormat="1">
      <c r="A50" s="394"/>
      <c r="B50" s="395" t="s">
        <v>56</v>
      </c>
      <c r="C50" s="464">
        <v>2000</v>
      </c>
      <c r="D50" s="464">
        <v>2000</v>
      </c>
    </row>
    <row r="51" spans="1:4">
      <c r="A51" s="167"/>
      <c r="B51" s="395" t="s">
        <v>97</v>
      </c>
      <c r="C51" s="187">
        <v>2400</v>
      </c>
      <c r="D51" s="187">
        <v>2616</v>
      </c>
    </row>
    <row r="52" spans="1:4">
      <c r="A52" s="167"/>
      <c r="B52" s="395" t="s">
        <v>98</v>
      </c>
      <c r="C52" s="187">
        <v>150</v>
      </c>
      <c r="D52" s="187">
        <v>1000</v>
      </c>
    </row>
    <row r="53" spans="1:4">
      <c r="A53" s="167"/>
      <c r="B53" s="395" t="s">
        <v>99</v>
      </c>
      <c r="C53" s="187">
        <v>0</v>
      </c>
      <c r="D53" s="187">
        <v>0</v>
      </c>
    </row>
    <row r="54" spans="1:4" s="389" customFormat="1">
      <c r="A54" s="394"/>
      <c r="B54" s="395" t="s">
        <v>27</v>
      </c>
      <c r="C54" s="403">
        <v>0</v>
      </c>
      <c r="D54" s="403">
        <v>0</v>
      </c>
    </row>
    <row r="55" spans="1:4" s="389" customFormat="1">
      <c r="A55" s="394"/>
      <c r="B55" s="395" t="s">
        <v>25</v>
      </c>
      <c r="C55" s="403">
        <v>0</v>
      </c>
      <c r="D55" s="403">
        <v>0</v>
      </c>
    </row>
    <row r="56" spans="1:4">
      <c r="A56" s="167"/>
      <c r="B56" s="395" t="s">
        <v>100</v>
      </c>
      <c r="C56" s="187">
        <v>1350</v>
      </c>
      <c r="D56" s="187">
        <v>1100</v>
      </c>
    </row>
    <row r="57" spans="1:4">
      <c r="A57" s="167"/>
      <c r="B57" s="395" t="s">
        <v>101</v>
      </c>
      <c r="C57" s="187">
        <v>0</v>
      </c>
      <c r="D57" s="187">
        <v>9</v>
      </c>
    </row>
    <row r="58" spans="1:4">
      <c r="A58" s="167"/>
      <c r="B58" s="395" t="s">
        <v>102</v>
      </c>
      <c r="C58" s="187">
        <v>0</v>
      </c>
      <c r="D58" s="187">
        <v>1200</v>
      </c>
    </row>
    <row r="59" spans="1:4">
      <c r="A59" s="167"/>
      <c r="B59" s="395" t="s">
        <v>103</v>
      </c>
      <c r="C59" s="187">
        <v>0</v>
      </c>
      <c r="D59" s="187">
        <v>50</v>
      </c>
    </row>
    <row r="60" spans="1:4">
      <c r="A60" s="167"/>
      <c r="B60" s="395" t="s">
        <v>104</v>
      </c>
      <c r="C60" s="187">
        <v>0</v>
      </c>
      <c r="D60" s="187">
        <v>0</v>
      </c>
    </row>
    <row r="61" spans="1:4">
      <c r="A61" s="167"/>
      <c r="B61" s="395" t="s">
        <v>105</v>
      </c>
      <c r="C61" s="187">
        <v>0</v>
      </c>
      <c r="D61" s="187">
        <v>0</v>
      </c>
    </row>
    <row r="62" spans="1:4" s="389" customFormat="1">
      <c r="A62" s="394"/>
      <c r="B62" s="395" t="s">
        <v>39</v>
      </c>
      <c r="C62" s="447">
        <v>0</v>
      </c>
      <c r="D62" s="447">
        <v>0</v>
      </c>
    </row>
    <row r="63" spans="1:4">
      <c r="A63" s="167"/>
      <c r="B63" s="395" t="s">
        <v>106</v>
      </c>
      <c r="C63" s="187">
        <v>0</v>
      </c>
      <c r="D63" s="187">
        <v>0</v>
      </c>
    </row>
    <row r="64" spans="1:4">
      <c r="A64" s="167"/>
      <c r="B64" s="395" t="s">
        <v>107</v>
      </c>
      <c r="C64" s="187">
        <v>0</v>
      </c>
      <c r="D64" s="187">
        <v>0</v>
      </c>
    </row>
    <row r="65" spans="1:6" s="389" customFormat="1">
      <c r="A65" s="394"/>
      <c r="B65" s="395" t="s">
        <v>55</v>
      </c>
      <c r="C65" s="455">
        <v>8</v>
      </c>
      <c r="D65" s="455">
        <v>38</v>
      </c>
    </row>
    <row r="66" spans="1:6">
      <c r="A66" s="167"/>
      <c r="B66" s="395" t="s">
        <v>108</v>
      </c>
      <c r="C66" s="187">
        <v>7000</v>
      </c>
      <c r="D66" s="187">
        <v>5000</v>
      </c>
    </row>
    <row r="67" spans="1:6">
      <c r="A67" s="167"/>
      <c r="B67" s="395" t="s">
        <v>109</v>
      </c>
      <c r="C67" s="187">
        <v>800</v>
      </c>
      <c r="D67" s="187">
        <v>1000</v>
      </c>
    </row>
    <row r="68" spans="1:6">
      <c r="A68" s="167"/>
      <c r="B68" s="395" t="s">
        <v>110</v>
      </c>
      <c r="C68" s="187">
        <v>40</v>
      </c>
      <c r="D68" s="187">
        <v>60</v>
      </c>
      <c r="F68" s="178"/>
    </row>
    <row r="69" spans="1:6" s="178" customFormat="1">
      <c r="A69" s="180"/>
      <c r="B69" s="395" t="s">
        <v>142</v>
      </c>
      <c r="C69" s="187">
        <v>160</v>
      </c>
      <c r="D69" s="187">
        <v>240</v>
      </c>
    </row>
    <row r="70" spans="1:6">
      <c r="A70" s="167"/>
      <c r="B70" s="395" t="s">
        <v>111</v>
      </c>
      <c r="C70" s="187">
        <v>110000</v>
      </c>
      <c r="D70" s="187">
        <v>120000</v>
      </c>
    </row>
    <row r="71" spans="1:6">
      <c r="A71" s="167"/>
      <c r="B71" s="395" t="s">
        <v>112</v>
      </c>
      <c r="C71" s="188">
        <v>0</v>
      </c>
      <c r="D71" s="188">
        <v>0</v>
      </c>
    </row>
    <row r="72" spans="1:6">
      <c r="A72" s="163"/>
      <c r="B72" s="395" t="s">
        <v>113</v>
      </c>
      <c r="C72" s="188">
        <v>0</v>
      </c>
      <c r="D72" s="188">
        <v>300</v>
      </c>
    </row>
    <row r="73" spans="1:6">
      <c r="A73" s="163"/>
      <c r="B73" s="395" t="s">
        <v>114</v>
      </c>
      <c r="C73" s="188">
        <v>1000</v>
      </c>
      <c r="D73" s="188">
        <v>1000</v>
      </c>
    </row>
    <row r="74" spans="1:6" ht="15" thickBot="1">
      <c r="A74" s="171"/>
      <c r="B74" s="412" t="s">
        <v>115</v>
      </c>
      <c r="C74" s="188">
        <v>0</v>
      </c>
      <c r="D74" s="188">
        <v>0</v>
      </c>
    </row>
    <row r="75" spans="1:6" ht="16" thickTop="1" thickBot="1">
      <c r="A75" s="170" t="s">
        <v>74</v>
      </c>
      <c r="B75" s="401">
        <f>COUNTA(B40:B74)</f>
        <v>35</v>
      </c>
      <c r="C75" s="175">
        <f>SUM(C40:C74)</f>
        <v>128870</v>
      </c>
      <c r="D75" s="175">
        <f>SUM(D40:D74)</f>
        <v>142148</v>
      </c>
    </row>
    <row r="76" spans="1:6">
      <c r="A76" s="165" t="s">
        <v>116</v>
      </c>
      <c r="B76" s="413" t="s">
        <v>117</v>
      </c>
      <c r="C76" s="189">
        <v>880</v>
      </c>
      <c r="D76" s="189">
        <v>372</v>
      </c>
    </row>
    <row r="77" spans="1:6" s="389" customFormat="1">
      <c r="A77" s="406"/>
      <c r="B77" s="413" t="s">
        <v>47</v>
      </c>
      <c r="C77" s="447">
        <v>40</v>
      </c>
      <c r="D77" s="447">
        <v>30</v>
      </c>
    </row>
    <row r="78" spans="1:6" s="389" customFormat="1">
      <c r="A78" s="406"/>
      <c r="B78" s="413" t="s">
        <v>33</v>
      </c>
      <c r="C78" s="429">
        <v>0</v>
      </c>
      <c r="D78" s="429">
        <v>0</v>
      </c>
    </row>
    <row r="79" spans="1:6" ht="15" thickBot="1">
      <c r="A79" s="173"/>
      <c r="B79" s="414" t="s">
        <v>118</v>
      </c>
      <c r="C79" s="189">
        <v>20</v>
      </c>
      <c r="D79" s="189">
        <v>30</v>
      </c>
    </row>
    <row r="80" spans="1:6" ht="16" thickTop="1" thickBot="1">
      <c r="A80" s="170" t="s">
        <v>74</v>
      </c>
      <c r="B80" s="401">
        <f>COUNTA(B76:B79)</f>
        <v>4</v>
      </c>
      <c r="C80" s="175">
        <f>SUM(C76:C79)</f>
        <v>940</v>
      </c>
      <c r="D80" s="175">
        <f>SUM(D76:D79)</f>
        <v>432</v>
      </c>
    </row>
    <row r="81" spans="1:4" s="389" customFormat="1">
      <c r="A81" s="165" t="s">
        <v>119</v>
      </c>
      <c r="B81" s="395" t="s">
        <v>91</v>
      </c>
      <c r="C81" s="403">
        <v>40</v>
      </c>
      <c r="D81" s="403">
        <v>50</v>
      </c>
    </row>
    <row r="82" spans="1:4">
      <c r="B82" s="395" t="s">
        <v>120</v>
      </c>
      <c r="C82" s="190">
        <v>0</v>
      </c>
      <c r="D82" s="190">
        <v>0</v>
      </c>
    </row>
    <row r="83" spans="1:4">
      <c r="A83" s="172"/>
      <c r="B83" s="395" t="s">
        <v>121</v>
      </c>
      <c r="C83" s="190">
        <v>5000</v>
      </c>
      <c r="D83" s="190">
        <v>7000</v>
      </c>
    </row>
    <row r="84" spans="1:4" s="389" customFormat="1">
      <c r="A84" s="424"/>
      <c r="B84" s="395" t="s">
        <v>30</v>
      </c>
      <c r="C84" s="427">
        <v>600</v>
      </c>
      <c r="D84" s="427">
        <v>1050</v>
      </c>
    </row>
    <row r="85" spans="1:4" s="389" customFormat="1">
      <c r="A85" s="424"/>
      <c r="B85" s="395" t="s">
        <v>29</v>
      </c>
      <c r="C85" s="403">
        <v>0</v>
      </c>
      <c r="D85" s="403">
        <v>0</v>
      </c>
    </row>
    <row r="86" spans="1:4">
      <c r="A86" s="163"/>
      <c r="B86" s="395" t="s">
        <v>122</v>
      </c>
      <c r="C86" s="190">
        <v>500</v>
      </c>
      <c r="D86" s="190">
        <v>4200</v>
      </c>
    </row>
    <row r="87" spans="1:4">
      <c r="A87" s="163"/>
      <c r="B87" s="395" t="s">
        <v>123</v>
      </c>
      <c r="C87" s="190">
        <v>46</v>
      </c>
      <c r="D87" s="190">
        <v>169</v>
      </c>
    </row>
    <row r="88" spans="1:4">
      <c r="A88" s="163"/>
      <c r="B88" s="395" t="s">
        <v>124</v>
      </c>
      <c r="C88" s="190">
        <v>1000</v>
      </c>
      <c r="D88" s="190">
        <v>1500</v>
      </c>
    </row>
    <row r="89" spans="1:4" s="389" customFormat="1">
      <c r="B89" s="395" t="s">
        <v>54</v>
      </c>
      <c r="C89" s="452">
        <v>0</v>
      </c>
      <c r="D89" s="452">
        <v>0</v>
      </c>
    </row>
    <row r="90" spans="1:4" s="389" customFormat="1">
      <c r="B90" s="395" t="s">
        <v>73</v>
      </c>
      <c r="C90" s="403">
        <v>100</v>
      </c>
      <c r="D90" s="403">
        <v>600</v>
      </c>
    </row>
    <row r="91" spans="1:4">
      <c r="A91" s="163"/>
      <c r="B91" s="395" t="s">
        <v>125</v>
      </c>
      <c r="C91" s="190">
        <v>0</v>
      </c>
      <c r="D91" s="190">
        <v>5022093</v>
      </c>
    </row>
    <row r="92" spans="1:4" ht="15" thickBot="1">
      <c r="A92" s="171"/>
      <c r="B92" s="412" t="s">
        <v>126</v>
      </c>
      <c r="C92" s="190">
        <v>200</v>
      </c>
      <c r="D92" s="190">
        <v>185</v>
      </c>
    </row>
    <row r="93" spans="1:4" ht="16" thickTop="1" thickBot="1">
      <c r="A93" s="174" t="s">
        <v>74</v>
      </c>
      <c r="B93" s="415">
        <f>COUNTA(B81:B92)</f>
        <v>12</v>
      </c>
      <c r="C93" s="175">
        <f>SUM(C81:C92)</f>
        <v>7486</v>
      </c>
      <c r="D93" s="415">
        <f>SUM(D81:D92)</f>
        <v>5036847</v>
      </c>
    </row>
    <row r="94" spans="1:4" ht="15" thickBot="1">
      <c r="A94" s="176" t="s">
        <v>127</v>
      </c>
      <c r="B94" s="418">
        <f>SUM(B93,B80,B75,B39,B18)</f>
        <v>86</v>
      </c>
      <c r="C94" s="177">
        <f>SUM(C93,C80,C75,C39,C18)</f>
        <v>4364849</v>
      </c>
      <c r="D94" s="177">
        <f>SUM(D93,D80,D75,D39,D18)</f>
        <v>10814260</v>
      </c>
    </row>
  </sheetData>
  <sheetCalcPr fullCalcOnLoad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94"/>
  <sheetViews>
    <sheetView workbookViewId="0">
      <selection activeCell="B37" sqref="B37"/>
    </sheetView>
  </sheetViews>
  <sheetFormatPr baseColWidth="10" defaultColWidth="8.83203125" defaultRowHeight="14"/>
  <cols>
    <col min="1" max="1" width="17" customWidth="1"/>
    <col min="2" max="2" width="23.1640625" customWidth="1"/>
    <col min="3" max="6" width="14" customWidth="1"/>
    <col min="7" max="7" width="25.83203125" customWidth="1"/>
  </cols>
  <sheetData>
    <row r="1" spans="1:6">
      <c r="B1" s="442" t="s">
        <v>3</v>
      </c>
    </row>
    <row r="2" spans="1:6" ht="15" thickBot="1">
      <c r="A2" s="439" t="s">
        <v>128</v>
      </c>
      <c r="B2" s="437" t="s">
        <v>36</v>
      </c>
      <c r="C2" s="192" t="s">
        <v>131</v>
      </c>
      <c r="D2" s="192" t="s">
        <v>132</v>
      </c>
      <c r="E2" s="192" t="s">
        <v>133</v>
      </c>
      <c r="F2" s="192" t="s">
        <v>134</v>
      </c>
    </row>
    <row r="3" spans="1:6">
      <c r="A3" s="194" t="s">
        <v>63</v>
      </c>
      <c r="B3" s="395" t="s">
        <v>64</v>
      </c>
      <c r="C3" s="209">
        <v>128</v>
      </c>
      <c r="D3" s="209">
        <v>30</v>
      </c>
      <c r="E3" s="209">
        <v>90</v>
      </c>
      <c r="F3" s="209">
        <v>60</v>
      </c>
    </row>
    <row r="4" spans="1:6">
      <c r="A4" s="195"/>
      <c r="B4" s="395" t="s">
        <v>66</v>
      </c>
      <c r="C4" s="209">
        <v>12</v>
      </c>
      <c r="D4" s="209">
        <v>6</v>
      </c>
      <c r="E4" s="209">
        <v>164</v>
      </c>
      <c r="F4" s="209">
        <v>112</v>
      </c>
    </row>
    <row r="5" spans="1:6">
      <c r="A5" s="195"/>
      <c r="B5" s="395" t="s">
        <v>67</v>
      </c>
      <c r="C5" s="209">
        <v>80</v>
      </c>
      <c r="D5" s="209">
        <v>30</v>
      </c>
      <c r="E5" s="209">
        <v>60</v>
      </c>
      <c r="F5" s="209">
        <v>35</v>
      </c>
    </row>
    <row r="6" spans="1:6" s="389" customFormat="1">
      <c r="A6" s="393"/>
      <c r="B6" s="395" t="s">
        <v>26</v>
      </c>
      <c r="C6" s="403">
        <v>217</v>
      </c>
      <c r="D6" s="403">
        <v>78</v>
      </c>
      <c r="E6" s="403">
        <v>354</v>
      </c>
      <c r="F6" s="403">
        <v>142</v>
      </c>
    </row>
    <row r="7" spans="1:6" s="389" customFormat="1">
      <c r="A7" s="393"/>
      <c r="B7" s="395" t="s">
        <v>38</v>
      </c>
      <c r="C7" s="435">
        <v>10000</v>
      </c>
      <c r="D7" s="435">
        <v>100</v>
      </c>
      <c r="E7" s="435">
        <v>10000</v>
      </c>
      <c r="F7" s="435">
        <v>1000</v>
      </c>
    </row>
    <row r="8" spans="1:6" s="389" customFormat="1">
      <c r="A8" s="393"/>
      <c r="B8" s="395" t="s">
        <v>50</v>
      </c>
      <c r="C8" s="452">
        <v>2723</v>
      </c>
      <c r="D8" s="452">
        <v>726</v>
      </c>
      <c r="E8" s="452">
        <v>5227</v>
      </c>
      <c r="F8" s="452">
        <v>1831</v>
      </c>
    </row>
    <row r="9" spans="1:6" s="389" customFormat="1">
      <c r="A9" s="393"/>
      <c r="B9" s="395" t="s">
        <v>49</v>
      </c>
      <c r="C9" s="450">
        <v>2122</v>
      </c>
      <c r="D9" s="450">
        <v>1342</v>
      </c>
      <c r="E9" s="450">
        <v>4487</v>
      </c>
      <c r="F9" s="450">
        <v>3179</v>
      </c>
    </row>
    <row r="10" spans="1:6" s="389" customFormat="1">
      <c r="A10" s="393"/>
      <c r="B10" s="395" t="s">
        <v>35</v>
      </c>
      <c r="C10" s="429">
        <v>150</v>
      </c>
      <c r="D10" s="429">
        <v>50</v>
      </c>
      <c r="E10" s="429">
        <v>219</v>
      </c>
      <c r="F10" s="429">
        <v>76</v>
      </c>
    </row>
    <row r="11" spans="1:6">
      <c r="A11" s="195"/>
      <c r="B11" s="395" t="s">
        <v>68</v>
      </c>
      <c r="C11" s="209">
        <v>931</v>
      </c>
      <c r="D11" s="209">
        <v>64</v>
      </c>
      <c r="E11" s="209">
        <v>1900</v>
      </c>
      <c r="F11" s="209">
        <v>23</v>
      </c>
    </row>
    <row r="12" spans="1:6">
      <c r="A12" s="195"/>
      <c r="B12" s="395" t="s">
        <v>69</v>
      </c>
      <c r="C12" s="209">
        <v>1700</v>
      </c>
      <c r="D12" s="209">
        <v>700</v>
      </c>
      <c r="E12" s="209">
        <v>900</v>
      </c>
      <c r="F12" s="209">
        <v>500</v>
      </c>
    </row>
    <row r="13" spans="1:6">
      <c r="A13" s="195"/>
      <c r="B13" s="395" t="s">
        <v>70</v>
      </c>
      <c r="C13" s="209">
        <v>1045</v>
      </c>
      <c r="D13" s="209">
        <v>770</v>
      </c>
      <c r="E13" s="209">
        <v>307</v>
      </c>
      <c r="F13" s="209">
        <v>189</v>
      </c>
    </row>
    <row r="14" spans="1:6">
      <c r="A14" s="195"/>
      <c r="B14" s="395" t="s">
        <v>71</v>
      </c>
      <c r="C14" s="209">
        <v>35</v>
      </c>
      <c r="D14" s="209">
        <v>4</v>
      </c>
      <c r="E14" s="209">
        <v>20</v>
      </c>
      <c r="F14" s="209">
        <v>6</v>
      </c>
    </row>
    <row r="15" spans="1:6" s="389" customFormat="1">
      <c r="A15" s="393"/>
      <c r="B15" s="395" t="s">
        <v>52</v>
      </c>
      <c r="C15" s="452">
        <v>14</v>
      </c>
      <c r="D15" s="452">
        <v>0</v>
      </c>
      <c r="E15" s="452">
        <v>57</v>
      </c>
      <c r="F15" s="452">
        <v>15</v>
      </c>
    </row>
    <row r="16" spans="1:6" s="389" customFormat="1">
      <c r="A16" s="393"/>
      <c r="B16" s="395" t="s">
        <v>53</v>
      </c>
      <c r="C16" s="452">
        <v>50</v>
      </c>
      <c r="D16" s="452">
        <v>20</v>
      </c>
      <c r="E16" s="452">
        <v>100</v>
      </c>
      <c r="F16" s="452">
        <v>80</v>
      </c>
    </row>
    <row r="17" spans="1:6" ht="15" thickBot="1">
      <c r="A17" s="399"/>
      <c r="B17" s="412" t="s">
        <v>72</v>
      </c>
      <c r="C17" s="209">
        <v>1800</v>
      </c>
      <c r="D17" s="209">
        <v>88</v>
      </c>
      <c r="E17" s="209">
        <v>1300</v>
      </c>
      <c r="F17" s="209">
        <v>140</v>
      </c>
    </row>
    <row r="18" spans="1:6" ht="16" thickTop="1" thickBot="1">
      <c r="A18" s="199" t="s">
        <v>74</v>
      </c>
      <c r="B18" s="401">
        <f>COUNTA(B3:B17)</f>
        <v>15</v>
      </c>
      <c r="C18" s="206">
        <f>SUM(C3:C17)</f>
        <v>21007</v>
      </c>
      <c r="D18" s="206">
        <f>SUM(D3:D17)</f>
        <v>4008</v>
      </c>
      <c r="E18" s="206">
        <f>SUM(E3:E17)</f>
        <v>25185</v>
      </c>
      <c r="F18" s="206">
        <f>SUM(F3:F17)</f>
        <v>7388</v>
      </c>
    </row>
    <row r="19" spans="1:6">
      <c r="A19" s="194" t="s">
        <v>75</v>
      </c>
      <c r="B19" s="395" t="s">
        <v>32</v>
      </c>
      <c r="C19" s="429">
        <v>300</v>
      </c>
      <c r="D19" s="429">
        <v>50</v>
      </c>
      <c r="E19" s="429">
        <v>400</v>
      </c>
      <c r="F19" s="429">
        <v>100</v>
      </c>
    </row>
    <row r="20" spans="1:6" s="389" customFormat="1">
      <c r="A20" s="397"/>
      <c r="B20" s="395" t="s">
        <v>34</v>
      </c>
      <c r="C20" s="429">
        <v>3000</v>
      </c>
      <c r="D20" s="429">
        <v>3000</v>
      </c>
      <c r="E20" s="429">
        <v>5000</v>
      </c>
      <c r="F20" s="429">
        <v>5000</v>
      </c>
    </row>
    <row r="21" spans="1:6" s="389" customFormat="1">
      <c r="A21" s="397"/>
      <c r="B21" s="395" t="s">
        <v>76</v>
      </c>
      <c r="C21" s="210">
        <v>3000</v>
      </c>
      <c r="D21" s="210">
        <v>500</v>
      </c>
      <c r="E21" s="210">
        <v>2000</v>
      </c>
      <c r="F21" s="210">
        <v>1000</v>
      </c>
    </row>
    <row r="22" spans="1:6" s="389" customFormat="1">
      <c r="A22" s="397"/>
      <c r="B22" s="395" t="s">
        <v>24</v>
      </c>
      <c r="C22" s="403">
        <v>80000</v>
      </c>
      <c r="D22" s="403">
        <v>10000</v>
      </c>
      <c r="E22" s="403">
        <v>150000</v>
      </c>
      <c r="F22" s="403">
        <v>60000</v>
      </c>
    </row>
    <row r="23" spans="1:6">
      <c r="A23" s="197"/>
      <c r="B23" s="395" t="s">
        <v>77</v>
      </c>
      <c r="C23" s="210">
        <v>180000</v>
      </c>
      <c r="D23" s="210">
        <v>100000</v>
      </c>
      <c r="E23" s="210">
        <v>200000</v>
      </c>
      <c r="F23" s="210">
        <v>120000</v>
      </c>
    </row>
    <row r="24" spans="1:6">
      <c r="A24" s="197"/>
      <c r="B24" s="395" t="s">
        <v>78</v>
      </c>
      <c r="C24" s="210">
        <v>48</v>
      </c>
      <c r="D24" s="210">
        <v>24</v>
      </c>
      <c r="E24" s="210">
        <v>30</v>
      </c>
      <c r="F24" s="210">
        <v>20</v>
      </c>
    </row>
    <row r="25" spans="1:6" s="389" customFormat="1">
      <c r="A25" s="397"/>
      <c r="B25" s="395" t="s">
        <v>37</v>
      </c>
      <c r="C25" s="432">
        <v>7280</v>
      </c>
      <c r="D25" s="432">
        <v>6188</v>
      </c>
      <c r="E25" s="432">
        <v>13000</v>
      </c>
      <c r="F25" s="432">
        <v>9932</v>
      </c>
    </row>
    <row r="26" spans="1:6" s="389" customFormat="1">
      <c r="A26" s="397"/>
      <c r="B26" s="395" t="s">
        <v>57</v>
      </c>
      <c r="C26" s="467">
        <v>2683</v>
      </c>
      <c r="D26" s="467">
        <v>884</v>
      </c>
      <c r="E26" s="467">
        <v>7129</v>
      </c>
      <c r="F26" s="467">
        <v>2211</v>
      </c>
    </row>
    <row r="27" spans="1:6">
      <c r="A27" s="195"/>
      <c r="B27" s="395" t="s">
        <v>79</v>
      </c>
      <c r="C27" s="210">
        <v>2000</v>
      </c>
      <c r="D27" s="210">
        <v>500</v>
      </c>
      <c r="E27" s="210">
        <v>3000</v>
      </c>
      <c r="F27" s="210">
        <v>1000</v>
      </c>
    </row>
    <row r="28" spans="1:6">
      <c r="A28" s="195"/>
      <c r="B28" s="395" t="s">
        <v>80</v>
      </c>
      <c r="C28" s="210">
        <v>1500</v>
      </c>
      <c r="D28" s="210">
        <v>1500</v>
      </c>
      <c r="E28" s="210">
        <v>3000</v>
      </c>
      <c r="F28" s="210">
        <v>3000</v>
      </c>
    </row>
    <row r="29" spans="1:6">
      <c r="A29" s="195"/>
      <c r="B29" s="395" t="s">
        <v>81</v>
      </c>
      <c r="C29" s="210">
        <v>150</v>
      </c>
      <c r="D29" s="210">
        <v>80</v>
      </c>
      <c r="E29" s="210">
        <v>200</v>
      </c>
      <c r="F29" s="210">
        <v>150</v>
      </c>
    </row>
    <row r="30" spans="1:6">
      <c r="A30" s="195"/>
      <c r="B30" s="395" t="s">
        <v>82</v>
      </c>
      <c r="C30" s="210">
        <v>50000</v>
      </c>
      <c r="D30" s="210">
        <v>10000</v>
      </c>
      <c r="E30" s="210">
        <v>50000</v>
      </c>
      <c r="F30" s="210">
        <v>25000</v>
      </c>
    </row>
    <row r="31" spans="1:6">
      <c r="A31" s="195"/>
      <c r="B31" s="395" t="s">
        <v>83</v>
      </c>
      <c r="C31" s="210">
        <v>33735</v>
      </c>
      <c r="D31" s="210">
        <v>7785</v>
      </c>
      <c r="E31" s="210">
        <v>29438</v>
      </c>
      <c r="F31" s="210">
        <v>15437</v>
      </c>
    </row>
    <row r="32" spans="1:6" s="389" customFormat="1">
      <c r="A32" s="393"/>
      <c r="B32" s="395" t="s">
        <v>31</v>
      </c>
      <c r="C32" s="429">
        <v>700</v>
      </c>
      <c r="D32" s="429">
        <v>54</v>
      </c>
      <c r="E32" s="429">
        <v>1020</v>
      </c>
      <c r="F32" s="429">
        <v>140</v>
      </c>
    </row>
    <row r="33" spans="1:6">
      <c r="A33" s="195"/>
      <c r="B33" s="395" t="s">
        <v>84</v>
      </c>
      <c r="C33" s="210">
        <v>5000</v>
      </c>
      <c r="D33" s="210">
        <v>5000</v>
      </c>
      <c r="E33" s="210">
        <v>10000</v>
      </c>
      <c r="F33" s="210">
        <v>10000</v>
      </c>
    </row>
    <row r="34" spans="1:6">
      <c r="A34" s="195"/>
      <c r="B34" s="395" t="s">
        <v>85</v>
      </c>
      <c r="C34" s="210">
        <v>1540</v>
      </c>
      <c r="D34" s="210">
        <v>160</v>
      </c>
      <c r="E34" s="210">
        <v>2700</v>
      </c>
      <c r="F34" s="210">
        <v>430</v>
      </c>
    </row>
    <row r="35" spans="1:6">
      <c r="A35" s="195"/>
      <c r="B35" s="395" t="s">
        <v>86</v>
      </c>
      <c r="C35" s="210">
        <v>2500</v>
      </c>
      <c r="D35" s="210">
        <v>1800</v>
      </c>
      <c r="E35" s="210">
        <v>5000</v>
      </c>
      <c r="F35" s="210">
        <v>2700</v>
      </c>
    </row>
    <row r="36" spans="1:6" s="389" customFormat="1">
      <c r="A36" s="393"/>
      <c r="B36" s="395" t="s">
        <v>0</v>
      </c>
      <c r="C36" s="467">
        <v>400</v>
      </c>
      <c r="D36" s="467">
        <v>100</v>
      </c>
      <c r="E36" s="467">
        <v>650</v>
      </c>
      <c r="F36" s="467">
        <v>250</v>
      </c>
    </row>
    <row r="37" spans="1:6" s="389" customFormat="1">
      <c r="A37" s="393"/>
      <c r="B37" s="395" t="s">
        <v>51</v>
      </c>
      <c r="C37" s="452">
        <v>500</v>
      </c>
      <c r="D37" s="452">
        <v>600</v>
      </c>
      <c r="E37" s="452">
        <v>1000</v>
      </c>
      <c r="F37" s="452">
        <v>400</v>
      </c>
    </row>
    <row r="38" spans="1:6" ht="15" thickBot="1">
      <c r="A38" s="198"/>
      <c r="B38" s="412" t="s">
        <v>87</v>
      </c>
      <c r="C38" s="210">
        <v>0</v>
      </c>
      <c r="D38" s="210">
        <v>0</v>
      </c>
      <c r="E38" s="210">
        <v>0</v>
      </c>
      <c r="F38" s="210">
        <v>0</v>
      </c>
    </row>
    <row r="39" spans="1:6" ht="16" thickTop="1" thickBot="1">
      <c r="A39" s="199" t="s">
        <v>74</v>
      </c>
      <c r="B39" s="401">
        <f>COUNTA(B19:B38)</f>
        <v>20</v>
      </c>
      <c r="C39" s="206">
        <f>SUM(C19:C38)</f>
        <v>374336</v>
      </c>
      <c r="D39" s="415">
        <f t="shared" ref="D39:F39" si="0">SUM(D19:D38)</f>
        <v>148225</v>
      </c>
      <c r="E39" s="415">
        <f t="shared" si="0"/>
        <v>483567</v>
      </c>
      <c r="F39" s="415">
        <f t="shared" si="0"/>
        <v>256770</v>
      </c>
    </row>
    <row r="40" spans="1:6">
      <c r="A40" s="194" t="s">
        <v>88</v>
      </c>
      <c r="B40" s="395" t="s">
        <v>89</v>
      </c>
      <c r="C40" s="211">
        <v>150</v>
      </c>
      <c r="D40" s="211">
        <v>32</v>
      </c>
      <c r="E40" s="211">
        <v>318</v>
      </c>
      <c r="F40" s="211">
        <v>82</v>
      </c>
    </row>
    <row r="41" spans="1:6">
      <c r="A41" s="191"/>
      <c r="B41" s="395" t="s">
        <v>90</v>
      </c>
      <c r="C41" s="211">
        <v>30</v>
      </c>
      <c r="D41" s="211">
        <v>15</v>
      </c>
      <c r="E41" s="211">
        <v>180</v>
      </c>
      <c r="F41" s="211">
        <v>80</v>
      </c>
    </row>
    <row r="42" spans="1:6" s="191" customFormat="1">
      <c r="B42" s="395" t="s">
        <v>4</v>
      </c>
      <c r="C42" s="211">
        <v>1300</v>
      </c>
      <c r="D42" s="211">
        <v>600</v>
      </c>
      <c r="E42" s="211">
        <v>1700</v>
      </c>
      <c r="F42" s="211">
        <v>900</v>
      </c>
    </row>
    <row r="43" spans="1:6">
      <c r="A43" s="196"/>
      <c r="B43" s="395" t="s">
        <v>92</v>
      </c>
      <c r="C43" s="211">
        <v>90</v>
      </c>
      <c r="D43" s="211">
        <v>40</v>
      </c>
      <c r="E43" s="211">
        <v>600</v>
      </c>
      <c r="F43" s="211">
        <v>293</v>
      </c>
    </row>
    <row r="44" spans="1:6" s="389" customFormat="1">
      <c r="A44" s="394"/>
      <c r="B44" s="395" t="s">
        <v>65</v>
      </c>
      <c r="C44" s="403">
        <v>3000</v>
      </c>
      <c r="D44" s="403">
        <v>2000</v>
      </c>
      <c r="E44" s="403">
        <v>4000</v>
      </c>
      <c r="F44" s="403">
        <v>3000</v>
      </c>
    </row>
    <row r="45" spans="1:6">
      <c r="A45" s="196"/>
      <c r="B45" s="395" t="s">
        <v>93</v>
      </c>
      <c r="C45" s="211">
        <v>100</v>
      </c>
      <c r="D45" s="211">
        <v>60</v>
      </c>
      <c r="E45" s="211">
        <v>400</v>
      </c>
      <c r="F45" s="211">
        <v>300</v>
      </c>
    </row>
    <row r="46" spans="1:6">
      <c r="A46" s="196"/>
      <c r="B46" s="395" t="s">
        <v>94</v>
      </c>
      <c r="C46" s="211">
        <v>230</v>
      </c>
      <c r="D46" s="211">
        <v>110</v>
      </c>
      <c r="E46" s="211">
        <v>1025</v>
      </c>
      <c r="F46" s="211">
        <v>767</v>
      </c>
    </row>
    <row r="47" spans="1:6">
      <c r="A47" s="196"/>
      <c r="B47" s="395" t="s">
        <v>95</v>
      </c>
      <c r="C47" s="211">
        <v>800</v>
      </c>
      <c r="D47" s="211">
        <v>550</v>
      </c>
      <c r="E47" s="211">
        <v>950</v>
      </c>
      <c r="F47" s="211">
        <v>450</v>
      </c>
    </row>
    <row r="48" spans="1:6">
      <c r="A48" s="196"/>
      <c r="B48" s="395" t="s">
        <v>96</v>
      </c>
      <c r="C48" s="211">
        <v>1200</v>
      </c>
      <c r="D48" s="211">
        <v>500</v>
      </c>
      <c r="E48" s="211">
        <v>1500</v>
      </c>
      <c r="F48" s="211">
        <v>500</v>
      </c>
    </row>
    <row r="49" spans="1:6" s="389" customFormat="1">
      <c r="A49" s="394"/>
      <c r="B49" s="395" t="s">
        <v>28</v>
      </c>
      <c r="C49" s="403">
        <v>1376</v>
      </c>
      <c r="D49" s="403">
        <v>450</v>
      </c>
      <c r="E49" s="403">
        <v>4096</v>
      </c>
      <c r="F49" s="403">
        <v>1378</v>
      </c>
    </row>
    <row r="50" spans="1:6" s="389" customFormat="1">
      <c r="A50" s="394"/>
      <c r="B50" s="395" t="s">
        <v>56</v>
      </c>
      <c r="C50" s="464">
        <v>400</v>
      </c>
      <c r="D50" s="464">
        <v>300</v>
      </c>
      <c r="E50" s="464">
        <v>1300</v>
      </c>
      <c r="F50" s="464">
        <v>1000</v>
      </c>
    </row>
    <row r="51" spans="1:6">
      <c r="A51" s="196"/>
      <c r="B51" s="395" t="s">
        <v>97</v>
      </c>
      <c r="C51" s="211">
        <v>3000</v>
      </c>
      <c r="D51" s="211">
        <v>900</v>
      </c>
      <c r="E51" s="211">
        <v>1500</v>
      </c>
      <c r="F51" s="211">
        <v>700</v>
      </c>
    </row>
    <row r="52" spans="1:6">
      <c r="A52" s="196"/>
      <c r="B52" s="395" t="s">
        <v>98</v>
      </c>
      <c r="C52" s="211">
        <v>30</v>
      </c>
      <c r="D52" s="211">
        <v>10</v>
      </c>
      <c r="E52" s="211">
        <v>60</v>
      </c>
      <c r="F52" s="211">
        <v>40</v>
      </c>
    </row>
    <row r="53" spans="1:6">
      <c r="A53" s="196"/>
      <c r="B53" s="395" t="s">
        <v>99</v>
      </c>
      <c r="C53" s="211">
        <v>13000</v>
      </c>
      <c r="D53" s="211">
        <v>7000</v>
      </c>
      <c r="E53" s="211">
        <v>24000</v>
      </c>
      <c r="F53" s="211">
        <v>16000</v>
      </c>
    </row>
    <row r="54" spans="1:6" s="389" customFormat="1">
      <c r="A54" s="394"/>
      <c r="B54" s="395" t="s">
        <v>27</v>
      </c>
      <c r="C54" s="211">
        <v>2975</v>
      </c>
      <c r="D54" s="211">
        <v>1438</v>
      </c>
      <c r="E54" s="211">
        <v>6808</v>
      </c>
      <c r="F54" s="211">
        <v>3114</v>
      </c>
    </row>
    <row r="55" spans="1:6" s="389" customFormat="1">
      <c r="A55" s="394"/>
      <c r="B55" s="395" t="s">
        <v>25</v>
      </c>
      <c r="C55" s="403">
        <v>400</v>
      </c>
      <c r="D55" s="403">
        <v>250</v>
      </c>
      <c r="E55" s="403">
        <v>1550</v>
      </c>
      <c r="F55" s="403">
        <v>850</v>
      </c>
    </row>
    <row r="56" spans="1:6">
      <c r="A56" s="196"/>
      <c r="B56" s="395" t="s">
        <v>100</v>
      </c>
      <c r="C56" s="211">
        <v>600</v>
      </c>
      <c r="D56" s="211">
        <v>450</v>
      </c>
      <c r="E56" s="211">
        <v>750</v>
      </c>
      <c r="F56" s="211">
        <v>450</v>
      </c>
    </row>
    <row r="57" spans="1:6">
      <c r="A57" s="196"/>
      <c r="B57" s="395" t="s">
        <v>101</v>
      </c>
      <c r="C57" s="211">
        <v>202</v>
      </c>
      <c r="D57" s="211">
        <v>40</v>
      </c>
      <c r="E57" s="211">
        <v>459</v>
      </c>
      <c r="F57" s="211">
        <v>197</v>
      </c>
    </row>
    <row r="58" spans="1:6">
      <c r="A58" s="196"/>
      <c r="B58" s="395" t="s">
        <v>102</v>
      </c>
      <c r="C58" s="211">
        <v>150</v>
      </c>
      <c r="D58" s="211">
        <v>100</v>
      </c>
      <c r="E58" s="211">
        <v>200</v>
      </c>
      <c r="F58" s="211">
        <v>200</v>
      </c>
    </row>
    <row r="59" spans="1:6">
      <c r="A59" s="196"/>
      <c r="B59" s="395" t="s">
        <v>103</v>
      </c>
      <c r="C59" s="211">
        <v>50</v>
      </c>
      <c r="D59" s="211">
        <v>40</v>
      </c>
      <c r="E59" s="211">
        <v>70</v>
      </c>
      <c r="F59" s="211">
        <v>70</v>
      </c>
    </row>
    <row r="60" spans="1:6">
      <c r="A60" s="196"/>
      <c r="B60" s="395" t="s">
        <v>104</v>
      </c>
      <c r="C60" s="211">
        <v>417</v>
      </c>
      <c r="D60" s="211">
        <v>197</v>
      </c>
      <c r="E60" s="211">
        <v>827</v>
      </c>
      <c r="F60" s="211">
        <v>370</v>
      </c>
    </row>
    <row r="61" spans="1:6">
      <c r="A61" s="196"/>
      <c r="B61" s="395" t="s">
        <v>105</v>
      </c>
      <c r="C61" s="211">
        <v>620</v>
      </c>
      <c r="D61" s="211">
        <v>270</v>
      </c>
      <c r="E61" s="211">
        <v>2000</v>
      </c>
      <c r="F61" s="211">
        <v>1250</v>
      </c>
    </row>
    <row r="62" spans="1:6" s="389" customFormat="1">
      <c r="A62" s="394"/>
      <c r="B62" s="395" t="s">
        <v>39</v>
      </c>
      <c r="C62" s="447">
        <v>45</v>
      </c>
      <c r="D62" s="447">
        <v>20</v>
      </c>
      <c r="E62" s="447">
        <v>270</v>
      </c>
      <c r="F62" s="447">
        <v>50</v>
      </c>
    </row>
    <row r="63" spans="1:6">
      <c r="A63" s="196"/>
      <c r="B63" s="395" t="s">
        <v>106</v>
      </c>
      <c r="C63" s="211">
        <v>170</v>
      </c>
      <c r="D63" s="211">
        <v>30</v>
      </c>
      <c r="E63" s="211">
        <v>350</v>
      </c>
      <c r="F63" s="211">
        <v>30</v>
      </c>
    </row>
    <row r="64" spans="1:6">
      <c r="A64" s="196"/>
      <c r="B64" s="395" t="s">
        <v>107</v>
      </c>
      <c r="C64" s="470" t="s">
        <v>136</v>
      </c>
      <c r="D64" s="472"/>
      <c r="E64" s="472"/>
      <c r="F64" s="471"/>
    </row>
    <row r="65" spans="1:7" s="389" customFormat="1">
      <c r="A65" s="394"/>
      <c r="B65" s="395" t="s">
        <v>55</v>
      </c>
      <c r="C65" s="456">
        <v>44</v>
      </c>
      <c r="D65" s="457">
        <v>20</v>
      </c>
      <c r="E65" s="457">
        <v>87</v>
      </c>
      <c r="F65" s="458">
        <v>49</v>
      </c>
    </row>
    <row r="66" spans="1:7">
      <c r="A66" s="196"/>
      <c r="B66" s="395" t="s">
        <v>108</v>
      </c>
      <c r="C66" s="212">
        <v>1200</v>
      </c>
      <c r="D66" s="212">
        <v>800</v>
      </c>
      <c r="E66" s="212">
        <v>2300</v>
      </c>
      <c r="F66" s="212">
        <v>1200</v>
      </c>
    </row>
    <row r="67" spans="1:7">
      <c r="A67" s="196"/>
      <c r="B67" s="395" t="s">
        <v>109</v>
      </c>
      <c r="C67" s="214">
        <v>790</v>
      </c>
      <c r="D67" s="214">
        <v>478</v>
      </c>
      <c r="E67" s="214">
        <v>1274</v>
      </c>
      <c r="F67" s="214">
        <v>762</v>
      </c>
    </row>
    <row r="68" spans="1:7">
      <c r="A68" s="196"/>
      <c r="B68" s="395" t="s">
        <v>110</v>
      </c>
      <c r="C68" s="214">
        <v>50</v>
      </c>
      <c r="D68" s="214">
        <v>30</v>
      </c>
      <c r="E68" s="214">
        <v>100</v>
      </c>
      <c r="F68" s="214">
        <v>70</v>
      </c>
    </row>
    <row r="69" spans="1:7">
      <c r="A69" s="196"/>
      <c r="B69" s="395" t="s">
        <v>142</v>
      </c>
      <c r="C69" s="200">
        <v>180</v>
      </c>
      <c r="D69" s="200">
        <v>80</v>
      </c>
      <c r="E69" s="200">
        <v>128</v>
      </c>
      <c r="F69" s="200">
        <v>68</v>
      </c>
    </row>
    <row r="70" spans="1:7">
      <c r="A70" s="196"/>
      <c r="B70" s="395" t="s">
        <v>111</v>
      </c>
      <c r="C70" s="213">
        <v>2000</v>
      </c>
      <c r="D70" s="213">
        <v>1500</v>
      </c>
      <c r="E70" s="213">
        <v>2500</v>
      </c>
      <c r="F70" s="213">
        <v>1800</v>
      </c>
    </row>
    <row r="71" spans="1:7">
      <c r="A71" s="196"/>
      <c r="B71" s="395" t="s">
        <v>112</v>
      </c>
      <c r="C71" s="213">
        <v>250</v>
      </c>
      <c r="D71" s="213">
        <v>175</v>
      </c>
      <c r="E71" s="213">
        <v>300</v>
      </c>
      <c r="F71" s="213">
        <v>175</v>
      </c>
    </row>
    <row r="72" spans="1:7">
      <c r="A72" s="191"/>
      <c r="B72" s="395" t="s">
        <v>113</v>
      </c>
      <c r="C72" s="213">
        <v>300</v>
      </c>
      <c r="D72" s="213">
        <v>200</v>
      </c>
      <c r="E72" s="213">
        <v>600</v>
      </c>
      <c r="F72" s="213">
        <v>400</v>
      </c>
    </row>
    <row r="73" spans="1:7">
      <c r="A73" s="191"/>
      <c r="B73" s="395" t="s">
        <v>114</v>
      </c>
      <c r="C73" s="213">
        <v>2100</v>
      </c>
      <c r="D73" s="213">
        <v>600</v>
      </c>
      <c r="E73" s="213">
        <v>3100</v>
      </c>
      <c r="F73" s="213">
        <v>1500</v>
      </c>
    </row>
    <row r="74" spans="1:7" ht="15" thickBot="1">
      <c r="A74" s="201"/>
      <c r="B74" s="412" t="s">
        <v>115</v>
      </c>
      <c r="C74" s="213">
        <v>25029</v>
      </c>
      <c r="D74" s="213">
        <v>11908</v>
      </c>
      <c r="E74" s="213">
        <v>0</v>
      </c>
      <c r="F74" s="213">
        <v>0</v>
      </c>
    </row>
    <row r="75" spans="1:7" ht="16" thickTop="1" thickBot="1">
      <c r="A75" s="199" t="s">
        <v>74</v>
      </c>
      <c r="B75" s="401">
        <f>COUNTA(B40:B74)</f>
        <v>35</v>
      </c>
      <c r="C75" s="89">
        <f>SUM(C65:C74,C40:C63)</f>
        <v>62278</v>
      </c>
      <c r="D75" s="89">
        <f t="shared" ref="D75:F75" si="1">SUM(D65:D74,D40:D63)</f>
        <v>31193</v>
      </c>
      <c r="E75" s="89">
        <f t="shared" si="1"/>
        <v>65302</v>
      </c>
      <c r="F75" s="89">
        <f t="shared" si="1"/>
        <v>38095</v>
      </c>
      <c r="G75" s="81" t="s">
        <v>137</v>
      </c>
    </row>
    <row r="76" spans="1:7">
      <c r="A76" s="194" t="s">
        <v>116</v>
      </c>
      <c r="B76" s="413" t="s">
        <v>117</v>
      </c>
      <c r="C76" s="214">
        <v>378</v>
      </c>
      <c r="D76" s="214">
        <v>126</v>
      </c>
      <c r="E76" s="214">
        <v>672</v>
      </c>
      <c r="F76" s="214">
        <v>294</v>
      </c>
    </row>
    <row r="77" spans="1:7" s="389" customFormat="1">
      <c r="A77" s="406"/>
      <c r="B77" s="413" t="s">
        <v>47</v>
      </c>
      <c r="C77" s="447">
        <v>17</v>
      </c>
      <c r="D77" s="447">
        <v>5</v>
      </c>
      <c r="E77" s="447">
        <v>22</v>
      </c>
      <c r="F77" s="447">
        <v>12</v>
      </c>
    </row>
    <row r="78" spans="1:7" s="389" customFormat="1">
      <c r="A78" s="406"/>
      <c r="B78" s="413" t="s">
        <v>33</v>
      </c>
      <c r="C78" s="429">
        <v>0</v>
      </c>
      <c r="D78" s="429">
        <v>0</v>
      </c>
      <c r="E78" s="429">
        <v>35</v>
      </c>
      <c r="F78" s="429">
        <v>25</v>
      </c>
    </row>
    <row r="79" spans="1:7" ht="15" thickBot="1">
      <c r="A79" s="203"/>
      <c r="B79" s="414" t="s">
        <v>118</v>
      </c>
      <c r="C79" s="214">
        <v>40</v>
      </c>
      <c r="D79" s="214">
        <v>30</v>
      </c>
      <c r="E79" s="214">
        <v>20</v>
      </c>
      <c r="F79" s="214">
        <v>20</v>
      </c>
    </row>
    <row r="80" spans="1:7" ht="16" thickTop="1" thickBot="1">
      <c r="A80" s="199" t="s">
        <v>74</v>
      </c>
      <c r="B80" s="401">
        <f>COUNTA(B76:B79)</f>
        <v>4</v>
      </c>
      <c r="C80" s="94">
        <f>SUM(C76:C79)</f>
        <v>435</v>
      </c>
      <c r="D80" s="94">
        <f t="shared" ref="D80:F80" si="2">SUM(D76:D79)</f>
        <v>161</v>
      </c>
      <c r="E80" s="94">
        <f t="shared" si="2"/>
        <v>749</v>
      </c>
      <c r="F80" s="95">
        <f t="shared" si="2"/>
        <v>351</v>
      </c>
    </row>
    <row r="81" spans="1:7" s="389" customFormat="1">
      <c r="A81" s="194" t="s">
        <v>119</v>
      </c>
      <c r="B81" s="395" t="s">
        <v>91</v>
      </c>
      <c r="C81" s="403">
        <v>10000</v>
      </c>
      <c r="D81" s="403">
        <v>6000</v>
      </c>
      <c r="E81" s="403">
        <v>14000</v>
      </c>
      <c r="F81" s="403">
        <v>6000</v>
      </c>
    </row>
    <row r="82" spans="1:7">
      <c r="B82" s="395" t="s">
        <v>120</v>
      </c>
      <c r="C82" s="215">
        <v>3</v>
      </c>
      <c r="D82" s="215">
        <v>1</v>
      </c>
      <c r="E82" s="215">
        <v>5</v>
      </c>
      <c r="F82" s="215">
        <v>2</v>
      </c>
    </row>
    <row r="83" spans="1:7">
      <c r="A83" s="202"/>
      <c r="B83" s="395" t="s">
        <v>121</v>
      </c>
      <c r="C83" s="215">
        <v>15000</v>
      </c>
      <c r="D83" s="215">
        <v>7500</v>
      </c>
      <c r="E83" s="215">
        <v>3750</v>
      </c>
      <c r="F83" s="215">
        <v>3750</v>
      </c>
    </row>
    <row r="84" spans="1:7" s="389" customFormat="1">
      <c r="A84" s="424"/>
      <c r="B84" s="395" t="s">
        <v>30</v>
      </c>
      <c r="C84" s="427">
        <v>40</v>
      </c>
      <c r="D84" s="427">
        <v>15</v>
      </c>
      <c r="E84" s="427">
        <v>85</v>
      </c>
      <c r="F84" s="427">
        <v>70</v>
      </c>
    </row>
    <row r="85" spans="1:7" s="389" customFormat="1">
      <c r="A85" s="424"/>
      <c r="B85" s="395" t="s">
        <v>29</v>
      </c>
      <c r="C85" s="403">
        <v>2</v>
      </c>
      <c r="D85" s="403">
        <v>1</v>
      </c>
      <c r="E85" s="403">
        <v>0</v>
      </c>
      <c r="F85" s="403">
        <v>0</v>
      </c>
    </row>
    <row r="86" spans="1:7">
      <c r="A86" s="191"/>
      <c r="B86" s="395" t="s">
        <v>122</v>
      </c>
      <c r="C86" s="215">
        <v>2500</v>
      </c>
      <c r="D86" s="215">
        <v>800</v>
      </c>
      <c r="E86" s="215">
        <v>1000</v>
      </c>
      <c r="F86" s="215">
        <v>450</v>
      </c>
    </row>
    <row r="87" spans="1:7">
      <c r="A87" s="191"/>
      <c r="B87" s="395" t="s">
        <v>123</v>
      </c>
      <c r="C87" s="215">
        <v>19</v>
      </c>
      <c r="D87" s="215">
        <v>8</v>
      </c>
      <c r="E87" s="215">
        <v>67</v>
      </c>
      <c r="F87" s="215">
        <v>75</v>
      </c>
    </row>
    <row r="88" spans="1:7">
      <c r="A88" s="191"/>
      <c r="B88" s="395" t="s">
        <v>124</v>
      </c>
      <c r="C88" s="215">
        <v>200</v>
      </c>
      <c r="D88" s="215">
        <v>100</v>
      </c>
      <c r="E88" s="215">
        <v>500</v>
      </c>
      <c r="F88" s="215">
        <v>200</v>
      </c>
    </row>
    <row r="89" spans="1:7" s="389" customFormat="1">
      <c r="B89" s="395" t="s">
        <v>54</v>
      </c>
      <c r="C89" s="452">
        <v>0</v>
      </c>
      <c r="D89" s="452">
        <v>0</v>
      </c>
      <c r="E89" s="452">
        <v>10</v>
      </c>
      <c r="F89" s="452">
        <v>1</v>
      </c>
    </row>
    <row r="90" spans="1:7" s="389" customFormat="1">
      <c r="B90" s="395" t="s">
        <v>73</v>
      </c>
      <c r="C90" s="403">
        <v>500</v>
      </c>
      <c r="D90" s="403">
        <v>300</v>
      </c>
      <c r="E90" s="403">
        <v>800</v>
      </c>
      <c r="F90" s="403">
        <v>550</v>
      </c>
    </row>
    <row r="91" spans="1:7">
      <c r="A91" s="191"/>
      <c r="B91" s="395" t="s">
        <v>125</v>
      </c>
      <c r="C91" s="215">
        <v>3535</v>
      </c>
      <c r="D91" s="215">
        <v>1593</v>
      </c>
      <c r="E91" s="215">
        <v>6793</v>
      </c>
      <c r="F91" s="215">
        <v>2986</v>
      </c>
    </row>
    <row r="92" spans="1:7" ht="15" thickBot="1">
      <c r="A92" s="201"/>
      <c r="B92" s="412" t="s">
        <v>126</v>
      </c>
      <c r="C92" s="216">
        <v>6</v>
      </c>
      <c r="D92" s="216">
        <v>8</v>
      </c>
      <c r="E92" s="216">
        <v>100</v>
      </c>
      <c r="F92" s="216">
        <v>84</v>
      </c>
    </row>
    <row r="93" spans="1:7" ht="16" thickTop="1" thickBot="1">
      <c r="A93" s="204" t="s">
        <v>74</v>
      </c>
      <c r="B93" s="415">
        <f>COUNTA(B81:B92)</f>
        <v>12</v>
      </c>
      <c r="C93" s="89">
        <f>SUM(C81:C92)</f>
        <v>31805</v>
      </c>
      <c r="D93" s="89">
        <f t="shared" ref="D93:F93" si="3">SUM(D81:D92)</f>
        <v>16326</v>
      </c>
      <c r="E93" s="89">
        <f t="shared" si="3"/>
        <v>27110</v>
      </c>
      <c r="F93" s="89">
        <f t="shared" si="3"/>
        <v>14168</v>
      </c>
      <c r="G93" s="82"/>
    </row>
    <row r="94" spans="1:7" ht="15" thickBot="1">
      <c r="A94" s="207" t="s">
        <v>127</v>
      </c>
      <c r="B94" s="418">
        <f>SUM(B93,B80,B75,B39,B18)</f>
        <v>86</v>
      </c>
      <c r="C94" s="208">
        <f>SUM(C93,C80,C75,C39,C18)</f>
        <v>489861</v>
      </c>
      <c r="D94" s="208">
        <f>SUM(D93,D80,D75,D39,D18)</f>
        <v>199913</v>
      </c>
      <c r="E94" s="208">
        <f>SUM(E93,E80,E75,E39,E18)</f>
        <v>601913</v>
      </c>
      <c r="F94" s="208">
        <f>SUM(F93,F80,F75,F39,F18)</f>
        <v>316772</v>
      </c>
      <c r="G94" s="81" t="s">
        <v>137</v>
      </c>
    </row>
  </sheetData>
  <mergeCells count="1">
    <mergeCell ref="C64:F64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94"/>
  <sheetViews>
    <sheetView workbookViewId="0">
      <selection activeCell="B37" sqref="B37"/>
    </sheetView>
  </sheetViews>
  <sheetFormatPr baseColWidth="10" defaultColWidth="8.83203125" defaultRowHeight="14"/>
  <cols>
    <col min="1" max="1" width="16.1640625" customWidth="1"/>
    <col min="2" max="2" width="24.6640625" customWidth="1"/>
    <col min="3" max="6" width="14.5" customWidth="1"/>
    <col min="7" max="7" width="27.1640625" bestFit="1" customWidth="1"/>
  </cols>
  <sheetData>
    <row r="1" spans="1:6">
      <c r="B1" s="442" t="s">
        <v>5</v>
      </c>
    </row>
    <row r="2" spans="1:6" ht="15" thickBot="1">
      <c r="A2" s="439" t="s">
        <v>128</v>
      </c>
      <c r="B2" s="437" t="s">
        <v>36</v>
      </c>
      <c r="C2" s="218" t="s">
        <v>131</v>
      </c>
      <c r="D2" s="218" t="s">
        <v>132</v>
      </c>
      <c r="E2" s="218" t="s">
        <v>133</v>
      </c>
      <c r="F2" s="218" t="s">
        <v>134</v>
      </c>
    </row>
    <row r="3" spans="1:6">
      <c r="A3" s="219" t="s">
        <v>63</v>
      </c>
      <c r="B3" s="395" t="s">
        <v>64</v>
      </c>
      <c r="C3" s="232">
        <v>120</v>
      </c>
      <c r="D3" s="232">
        <v>30</v>
      </c>
      <c r="E3" s="232">
        <v>80</v>
      </c>
      <c r="F3" s="232">
        <v>40</v>
      </c>
    </row>
    <row r="4" spans="1:6">
      <c r="A4" s="220"/>
      <c r="B4" s="395" t="s">
        <v>66</v>
      </c>
      <c r="C4" s="233">
        <v>5</v>
      </c>
      <c r="D4" s="233">
        <v>2</v>
      </c>
      <c r="E4" s="233">
        <v>156</v>
      </c>
      <c r="F4" s="233">
        <v>96</v>
      </c>
    </row>
    <row r="5" spans="1:6">
      <c r="A5" s="220"/>
      <c r="B5" s="395" t="s">
        <v>67</v>
      </c>
      <c r="C5" s="233">
        <v>65</v>
      </c>
      <c r="D5" s="233">
        <v>20</v>
      </c>
      <c r="E5" s="233">
        <v>45</v>
      </c>
      <c r="F5" s="233">
        <v>45</v>
      </c>
    </row>
    <row r="6" spans="1:6" s="389" customFormat="1">
      <c r="A6" s="393"/>
      <c r="B6" s="395" t="s">
        <v>26</v>
      </c>
      <c r="C6" s="403">
        <v>95</v>
      </c>
      <c r="D6" s="403">
        <v>34</v>
      </c>
      <c r="E6" s="403">
        <v>115</v>
      </c>
      <c r="F6" s="403">
        <v>83</v>
      </c>
    </row>
    <row r="7" spans="1:6" s="389" customFormat="1">
      <c r="A7" s="393"/>
      <c r="B7" s="395" t="s">
        <v>38</v>
      </c>
      <c r="C7" s="435">
        <v>8000</v>
      </c>
      <c r="D7" s="435">
        <v>200</v>
      </c>
      <c r="E7" s="435">
        <v>7000</v>
      </c>
      <c r="F7" s="435">
        <v>500</v>
      </c>
    </row>
    <row r="8" spans="1:6" s="389" customFormat="1">
      <c r="A8" s="393"/>
      <c r="B8" s="395" t="s">
        <v>50</v>
      </c>
      <c r="C8" s="452">
        <v>1712</v>
      </c>
      <c r="D8" s="452">
        <v>315</v>
      </c>
      <c r="E8" s="452">
        <v>3155</v>
      </c>
      <c r="F8" s="452">
        <v>636</v>
      </c>
    </row>
    <row r="9" spans="1:6" s="389" customFormat="1">
      <c r="A9" s="393"/>
      <c r="B9" s="395" t="s">
        <v>49</v>
      </c>
      <c r="C9" s="450">
        <v>1522</v>
      </c>
      <c r="D9" s="450">
        <v>542</v>
      </c>
      <c r="E9" s="450">
        <v>2963</v>
      </c>
      <c r="F9" s="450">
        <v>1499</v>
      </c>
    </row>
    <row r="10" spans="1:6" s="389" customFormat="1">
      <c r="A10" s="393"/>
      <c r="B10" s="395" t="s">
        <v>35</v>
      </c>
      <c r="C10" s="429">
        <v>94</v>
      </c>
      <c r="D10" s="429">
        <v>20</v>
      </c>
      <c r="E10" s="429">
        <v>228</v>
      </c>
      <c r="F10" s="429">
        <v>42</v>
      </c>
    </row>
    <row r="11" spans="1:6">
      <c r="A11" s="220"/>
      <c r="B11" s="395" t="s">
        <v>68</v>
      </c>
      <c r="C11" s="233">
        <v>873</v>
      </c>
      <c r="D11" s="233">
        <v>43</v>
      </c>
      <c r="E11" s="233">
        <v>1348</v>
      </c>
      <c r="F11" s="233">
        <v>16</v>
      </c>
    </row>
    <row r="12" spans="1:6">
      <c r="A12" s="220"/>
      <c r="B12" s="395" t="s">
        <v>69</v>
      </c>
      <c r="C12" s="233">
        <v>1600</v>
      </c>
      <c r="D12" s="233">
        <v>600</v>
      </c>
      <c r="E12" s="233">
        <v>800</v>
      </c>
      <c r="F12" s="233">
        <v>400</v>
      </c>
    </row>
    <row r="13" spans="1:6">
      <c r="A13" s="220"/>
      <c r="B13" s="395" t="s">
        <v>70</v>
      </c>
      <c r="C13" s="233">
        <v>0</v>
      </c>
      <c r="D13" s="233">
        <v>0</v>
      </c>
      <c r="E13" s="233">
        <v>0</v>
      </c>
      <c r="F13" s="233">
        <v>0</v>
      </c>
    </row>
    <row r="14" spans="1:6">
      <c r="A14" s="220"/>
      <c r="B14" s="395" t="s">
        <v>71</v>
      </c>
      <c r="C14" s="233">
        <v>0</v>
      </c>
      <c r="D14" s="233">
        <v>0</v>
      </c>
      <c r="E14" s="233">
        <v>0</v>
      </c>
      <c r="F14" s="233">
        <v>0</v>
      </c>
    </row>
    <row r="15" spans="1:6" s="389" customFormat="1">
      <c r="A15" s="393"/>
      <c r="B15" s="395" t="s">
        <v>52</v>
      </c>
      <c r="C15" s="452">
        <v>0</v>
      </c>
      <c r="D15" s="452">
        <v>0</v>
      </c>
      <c r="E15" s="452">
        <v>0</v>
      </c>
      <c r="F15" s="452">
        <v>0</v>
      </c>
    </row>
    <row r="16" spans="1:6" s="389" customFormat="1">
      <c r="A16" s="393"/>
      <c r="B16" s="395" t="s">
        <v>53</v>
      </c>
      <c r="C16" s="452">
        <v>80</v>
      </c>
      <c r="D16" s="452">
        <v>40</v>
      </c>
      <c r="E16" s="452">
        <v>50</v>
      </c>
      <c r="F16" s="452">
        <v>30</v>
      </c>
    </row>
    <row r="17" spans="1:6" ht="15" thickBot="1">
      <c r="A17" s="399"/>
      <c r="B17" s="412" t="s">
        <v>72</v>
      </c>
      <c r="C17" s="233">
        <v>850</v>
      </c>
      <c r="D17" s="233">
        <v>30</v>
      </c>
      <c r="E17" s="233">
        <v>300</v>
      </c>
      <c r="F17" s="233">
        <v>18</v>
      </c>
    </row>
    <row r="18" spans="1:6" ht="16" thickTop="1" thickBot="1">
      <c r="A18" s="224" t="s">
        <v>74</v>
      </c>
      <c r="B18" s="401">
        <f>COUNTA(B3:B17)</f>
        <v>15</v>
      </c>
      <c r="C18" s="229">
        <f>SUM(C3:C17)</f>
        <v>15016</v>
      </c>
      <c r="D18" s="229">
        <f>SUM(D3:D17)</f>
        <v>1876</v>
      </c>
      <c r="E18" s="229">
        <f>SUM(E3:E17)</f>
        <v>16240</v>
      </c>
      <c r="F18" s="229">
        <f>SUM(F3:F17)</f>
        <v>3405</v>
      </c>
    </row>
    <row r="19" spans="1:6">
      <c r="A19" s="219" t="s">
        <v>75</v>
      </c>
      <c r="B19" s="395" t="s">
        <v>32</v>
      </c>
      <c r="C19" s="429">
        <v>150</v>
      </c>
      <c r="D19" s="234">
        <v>20</v>
      </c>
      <c r="E19" s="234">
        <v>200</v>
      </c>
      <c r="F19" s="234">
        <v>70</v>
      </c>
    </row>
    <row r="20" spans="1:6" s="389" customFormat="1">
      <c r="A20" s="397"/>
      <c r="B20" s="395" t="s">
        <v>34</v>
      </c>
      <c r="C20" s="429">
        <v>2000</v>
      </c>
      <c r="D20" s="429">
        <v>2000</v>
      </c>
      <c r="E20" s="429">
        <v>4000</v>
      </c>
      <c r="F20" s="429">
        <v>4000</v>
      </c>
    </row>
    <row r="21" spans="1:6" s="389" customFormat="1">
      <c r="A21" s="397"/>
      <c r="B21" s="395" t="s">
        <v>76</v>
      </c>
      <c r="C21" s="429">
        <v>1500</v>
      </c>
      <c r="D21" s="429">
        <v>300</v>
      </c>
      <c r="E21" s="429">
        <v>1500</v>
      </c>
      <c r="F21" s="429">
        <v>700</v>
      </c>
    </row>
    <row r="22" spans="1:6" s="389" customFormat="1">
      <c r="A22" s="397"/>
      <c r="B22" s="395" t="s">
        <v>24</v>
      </c>
      <c r="C22" s="403">
        <v>0</v>
      </c>
      <c r="D22" s="403">
        <v>0</v>
      </c>
      <c r="E22" s="403">
        <v>0</v>
      </c>
      <c r="F22" s="403">
        <v>0</v>
      </c>
    </row>
    <row r="23" spans="1:6">
      <c r="A23" s="222"/>
      <c r="B23" s="395" t="s">
        <v>77</v>
      </c>
      <c r="C23" s="234">
        <v>100000</v>
      </c>
      <c r="D23" s="234">
        <v>50000</v>
      </c>
      <c r="E23" s="234">
        <v>120000</v>
      </c>
      <c r="F23" s="234">
        <v>80000</v>
      </c>
    </row>
    <row r="24" spans="1:6">
      <c r="A24" s="222"/>
      <c r="B24" s="395" t="s">
        <v>78</v>
      </c>
      <c r="C24" s="234">
        <v>40</v>
      </c>
      <c r="D24" s="234">
        <v>24</v>
      </c>
      <c r="E24" s="234">
        <v>30</v>
      </c>
      <c r="F24" s="234">
        <v>20</v>
      </c>
    </row>
    <row r="25" spans="1:6" s="389" customFormat="1">
      <c r="A25" s="397"/>
      <c r="B25" s="395" t="s">
        <v>37</v>
      </c>
      <c r="C25" s="432">
        <v>4200</v>
      </c>
      <c r="D25" s="432">
        <v>3570</v>
      </c>
      <c r="E25" s="432">
        <v>7500</v>
      </c>
      <c r="F25" s="432">
        <v>5730</v>
      </c>
    </row>
    <row r="26" spans="1:6" s="389" customFormat="1">
      <c r="A26" s="397"/>
      <c r="B26" s="395" t="s">
        <v>57</v>
      </c>
      <c r="C26" s="467">
        <v>2450</v>
      </c>
      <c r="D26" s="467">
        <v>702</v>
      </c>
      <c r="E26" s="467">
        <v>9126</v>
      </c>
      <c r="F26" s="467">
        <v>2510</v>
      </c>
    </row>
    <row r="27" spans="1:6">
      <c r="A27" s="220"/>
      <c r="B27" s="395" t="s">
        <v>79</v>
      </c>
      <c r="C27" s="234">
        <v>1500</v>
      </c>
      <c r="D27" s="234">
        <v>300</v>
      </c>
      <c r="E27" s="234">
        <v>2500</v>
      </c>
      <c r="F27" s="234">
        <v>600</v>
      </c>
    </row>
    <row r="28" spans="1:6">
      <c r="A28" s="220"/>
      <c r="B28" s="395" t="s">
        <v>80</v>
      </c>
      <c r="C28" s="234">
        <v>1000</v>
      </c>
      <c r="D28" s="234">
        <v>1000</v>
      </c>
      <c r="E28" s="234">
        <v>2000</v>
      </c>
      <c r="F28" s="234">
        <v>2000</v>
      </c>
    </row>
    <row r="29" spans="1:6">
      <c r="A29" s="220"/>
      <c r="B29" s="395" t="s">
        <v>81</v>
      </c>
      <c r="C29" s="234">
        <v>120</v>
      </c>
      <c r="D29" s="234">
        <v>60</v>
      </c>
      <c r="E29" s="234">
        <v>150</v>
      </c>
      <c r="F29" s="234">
        <v>80</v>
      </c>
    </row>
    <row r="30" spans="1:6">
      <c r="A30" s="220"/>
      <c r="B30" s="395" t="s">
        <v>82</v>
      </c>
      <c r="C30" s="234">
        <v>30000</v>
      </c>
      <c r="D30" s="234">
        <v>7000</v>
      </c>
      <c r="E30" s="234">
        <v>30000</v>
      </c>
      <c r="F30" s="234">
        <v>20000</v>
      </c>
    </row>
    <row r="31" spans="1:6">
      <c r="A31" s="220"/>
      <c r="B31" s="395" t="s">
        <v>83</v>
      </c>
      <c r="C31" s="234">
        <v>16355</v>
      </c>
      <c r="D31" s="234">
        <v>6288</v>
      </c>
      <c r="E31" s="234">
        <v>17884</v>
      </c>
      <c r="F31" s="234">
        <v>6323</v>
      </c>
    </row>
    <row r="32" spans="1:6" s="389" customFormat="1">
      <c r="A32" s="393"/>
      <c r="B32" s="395" t="s">
        <v>31</v>
      </c>
      <c r="C32" s="429">
        <v>134</v>
      </c>
      <c r="D32" s="429">
        <v>18</v>
      </c>
      <c r="E32" s="429">
        <v>670</v>
      </c>
      <c r="F32" s="429">
        <v>80</v>
      </c>
    </row>
    <row r="33" spans="1:6">
      <c r="A33" s="220"/>
      <c r="B33" s="395" t="s">
        <v>84</v>
      </c>
      <c r="C33" s="234">
        <v>3000</v>
      </c>
      <c r="D33" s="234">
        <v>3000</v>
      </c>
      <c r="E33" s="234">
        <v>7000</v>
      </c>
      <c r="F33" s="234">
        <v>7000</v>
      </c>
    </row>
    <row r="34" spans="1:6">
      <c r="A34" s="220"/>
      <c r="B34" s="395" t="s">
        <v>85</v>
      </c>
      <c r="C34" s="234">
        <v>1200</v>
      </c>
      <c r="D34" s="234">
        <v>110</v>
      </c>
      <c r="E34" s="234">
        <v>2300</v>
      </c>
      <c r="F34" s="234">
        <v>280</v>
      </c>
    </row>
    <row r="35" spans="1:6">
      <c r="A35" s="220"/>
      <c r="B35" s="395" t="s">
        <v>86</v>
      </c>
      <c r="C35" s="234">
        <v>1700</v>
      </c>
      <c r="D35" s="234">
        <v>1400</v>
      </c>
      <c r="E35" s="234">
        <v>3800</v>
      </c>
      <c r="F35" s="234">
        <v>1100</v>
      </c>
    </row>
    <row r="36" spans="1:6" s="389" customFormat="1">
      <c r="A36" s="393"/>
      <c r="B36" s="395" t="s">
        <v>0</v>
      </c>
      <c r="C36" s="467">
        <v>4000</v>
      </c>
      <c r="D36" s="467">
        <v>1000</v>
      </c>
      <c r="E36" s="467">
        <v>1000</v>
      </c>
      <c r="F36" s="467">
        <v>500</v>
      </c>
    </row>
    <row r="37" spans="1:6" s="389" customFormat="1">
      <c r="A37" s="393"/>
      <c r="B37" s="395" t="s">
        <v>51</v>
      </c>
      <c r="C37" s="452">
        <v>500</v>
      </c>
      <c r="D37" s="452">
        <v>600</v>
      </c>
      <c r="E37" s="452">
        <v>982</v>
      </c>
      <c r="F37" s="452">
        <v>300</v>
      </c>
    </row>
    <row r="38" spans="1:6" ht="15" thickBot="1">
      <c r="A38" s="223"/>
      <c r="B38" s="412" t="s">
        <v>87</v>
      </c>
      <c r="C38" s="234">
        <v>0</v>
      </c>
      <c r="D38" s="234">
        <v>0</v>
      </c>
      <c r="E38" s="234">
        <v>0</v>
      </c>
      <c r="F38" s="234">
        <v>0</v>
      </c>
    </row>
    <row r="39" spans="1:6" ht="16" thickTop="1" thickBot="1">
      <c r="A39" s="224" t="s">
        <v>74</v>
      </c>
      <c r="B39" s="401">
        <f>COUNTA(B19:B38)</f>
        <v>20</v>
      </c>
      <c r="C39" s="229">
        <f>SUM(C19:C38)</f>
        <v>169849</v>
      </c>
      <c r="D39" s="415">
        <f t="shared" ref="D39:F39" si="0">SUM(D19:D38)</f>
        <v>77392</v>
      </c>
      <c r="E39" s="415">
        <f t="shared" si="0"/>
        <v>210642</v>
      </c>
      <c r="F39" s="415">
        <f t="shared" si="0"/>
        <v>131293</v>
      </c>
    </row>
    <row r="40" spans="1:6">
      <c r="A40" s="219" t="s">
        <v>88</v>
      </c>
      <c r="B40" s="395" t="s">
        <v>89</v>
      </c>
      <c r="C40" s="235">
        <v>83</v>
      </c>
      <c r="D40" s="235">
        <v>23</v>
      </c>
      <c r="E40" s="235">
        <v>154</v>
      </c>
      <c r="F40" s="235">
        <v>24</v>
      </c>
    </row>
    <row r="41" spans="1:6">
      <c r="A41" s="217"/>
      <c r="B41" s="395" t="s">
        <v>90</v>
      </c>
      <c r="C41" s="235">
        <v>15</v>
      </c>
      <c r="D41" s="235">
        <v>7</v>
      </c>
      <c r="E41" s="235">
        <v>90</v>
      </c>
      <c r="F41" s="235">
        <v>45</v>
      </c>
    </row>
    <row r="42" spans="1:6">
      <c r="A42" s="217"/>
      <c r="B42" s="395" t="s">
        <v>4</v>
      </c>
      <c r="C42" s="235">
        <v>800</v>
      </c>
      <c r="D42" s="235">
        <v>400</v>
      </c>
      <c r="E42" s="235">
        <v>1100</v>
      </c>
      <c r="F42" s="235">
        <v>600</v>
      </c>
    </row>
    <row r="43" spans="1:6">
      <c r="A43" s="221"/>
      <c r="B43" s="395" t="s">
        <v>92</v>
      </c>
      <c r="C43" s="235">
        <v>40</v>
      </c>
      <c r="D43" s="235">
        <v>22</v>
      </c>
      <c r="E43" s="235">
        <v>520</v>
      </c>
      <c r="F43" s="235">
        <v>237</v>
      </c>
    </row>
    <row r="44" spans="1:6" s="389" customFormat="1">
      <c r="A44" s="394"/>
      <c r="B44" s="395" t="s">
        <v>65</v>
      </c>
      <c r="C44" s="403">
        <v>2000</v>
      </c>
      <c r="D44" s="403">
        <v>1000</v>
      </c>
      <c r="E44" s="403">
        <v>2500</v>
      </c>
      <c r="F44" s="403">
        <v>1500</v>
      </c>
    </row>
    <row r="45" spans="1:6">
      <c r="A45" s="221"/>
      <c r="B45" s="395" t="s">
        <v>93</v>
      </c>
      <c r="C45" s="235">
        <v>80</v>
      </c>
      <c r="D45" s="235">
        <v>30</v>
      </c>
      <c r="E45" s="235">
        <v>200</v>
      </c>
      <c r="F45" s="235">
        <v>150</v>
      </c>
    </row>
    <row r="46" spans="1:6">
      <c r="A46" s="221"/>
      <c r="B46" s="395" t="s">
        <v>94</v>
      </c>
      <c r="C46" s="235">
        <v>113</v>
      </c>
      <c r="D46" s="235">
        <v>89</v>
      </c>
      <c r="E46" s="235">
        <v>862</v>
      </c>
      <c r="F46" s="235">
        <v>748</v>
      </c>
    </row>
    <row r="47" spans="1:6">
      <c r="A47" s="221"/>
      <c r="B47" s="395" t="s">
        <v>95</v>
      </c>
      <c r="C47" s="235">
        <v>500</v>
      </c>
      <c r="D47" s="235">
        <v>350</v>
      </c>
      <c r="E47" s="235">
        <v>660</v>
      </c>
      <c r="F47" s="235">
        <v>290</v>
      </c>
    </row>
    <row r="48" spans="1:6">
      <c r="A48" s="221"/>
      <c r="B48" s="395" t="s">
        <v>96</v>
      </c>
      <c r="C48" s="235">
        <v>800</v>
      </c>
      <c r="D48" s="235">
        <v>300</v>
      </c>
      <c r="E48" s="235">
        <v>1000</v>
      </c>
      <c r="F48" s="235">
        <v>200</v>
      </c>
    </row>
    <row r="49" spans="1:6" s="389" customFormat="1">
      <c r="A49" s="394"/>
      <c r="B49" s="395" t="s">
        <v>28</v>
      </c>
      <c r="C49" s="403">
        <v>1131</v>
      </c>
      <c r="D49" s="403">
        <v>402</v>
      </c>
      <c r="E49" s="403">
        <v>3078</v>
      </c>
      <c r="F49" s="403">
        <v>1136</v>
      </c>
    </row>
    <row r="50" spans="1:6" s="389" customFormat="1">
      <c r="A50" s="394"/>
      <c r="B50" s="395" t="s">
        <v>56</v>
      </c>
      <c r="C50" s="464">
        <v>300</v>
      </c>
      <c r="D50" s="464">
        <v>200</v>
      </c>
      <c r="E50" s="464">
        <v>800</v>
      </c>
      <c r="F50" s="464">
        <v>600</v>
      </c>
    </row>
    <row r="51" spans="1:6">
      <c r="A51" s="221"/>
      <c r="B51" s="395" t="s">
        <v>97</v>
      </c>
      <c r="C51" s="235">
        <v>2115</v>
      </c>
      <c r="D51" s="235">
        <v>697</v>
      </c>
      <c r="E51" s="235">
        <v>1632</v>
      </c>
      <c r="F51" s="235">
        <v>538</v>
      </c>
    </row>
    <row r="52" spans="1:6">
      <c r="A52" s="221"/>
      <c r="B52" s="395" t="s">
        <v>98</v>
      </c>
      <c r="C52" s="235">
        <v>15</v>
      </c>
      <c r="D52" s="235">
        <v>5</v>
      </c>
      <c r="E52" s="235">
        <v>20</v>
      </c>
      <c r="F52" s="235">
        <v>15</v>
      </c>
    </row>
    <row r="53" spans="1:6">
      <c r="A53" s="221"/>
      <c r="B53" s="395" t="s">
        <v>99</v>
      </c>
      <c r="C53" s="235">
        <v>12000</v>
      </c>
      <c r="D53" s="235">
        <v>6000</v>
      </c>
      <c r="E53" s="235">
        <v>23000</v>
      </c>
      <c r="F53" s="235">
        <v>14000</v>
      </c>
    </row>
    <row r="54" spans="1:6" s="389" customFormat="1">
      <c r="A54" s="394"/>
      <c r="B54" s="395" t="s">
        <v>27</v>
      </c>
      <c r="C54" s="235">
        <v>2250</v>
      </c>
      <c r="D54" s="235">
        <v>1150</v>
      </c>
      <c r="E54" s="235">
        <v>5800</v>
      </c>
      <c r="F54" s="235">
        <v>1200</v>
      </c>
    </row>
    <row r="55" spans="1:6" s="389" customFormat="1">
      <c r="A55" s="394"/>
      <c r="B55" s="395" t="s">
        <v>25</v>
      </c>
      <c r="C55" s="403">
        <v>1000</v>
      </c>
      <c r="D55" s="403">
        <v>500</v>
      </c>
      <c r="E55" s="403">
        <v>3652</v>
      </c>
      <c r="F55" s="403">
        <v>2130</v>
      </c>
    </row>
    <row r="56" spans="1:6">
      <c r="A56" s="221"/>
      <c r="B56" s="395" t="s">
        <v>100</v>
      </c>
      <c r="C56" s="235">
        <v>550</v>
      </c>
      <c r="D56" s="235">
        <v>350</v>
      </c>
      <c r="E56" s="235">
        <v>600</v>
      </c>
      <c r="F56" s="235">
        <v>400</v>
      </c>
    </row>
    <row r="57" spans="1:6">
      <c r="A57" s="221"/>
      <c r="B57" s="395" t="s">
        <v>101</v>
      </c>
      <c r="C57" s="236">
        <v>148</v>
      </c>
      <c r="D57" s="236">
        <v>37</v>
      </c>
      <c r="E57" s="236">
        <v>476</v>
      </c>
      <c r="F57" s="236">
        <v>120</v>
      </c>
    </row>
    <row r="58" spans="1:6">
      <c r="A58" s="221"/>
      <c r="B58" s="395" t="s">
        <v>102</v>
      </c>
      <c r="C58" s="236">
        <v>0</v>
      </c>
      <c r="D58" s="236">
        <v>0</v>
      </c>
      <c r="E58" s="236">
        <v>0</v>
      </c>
      <c r="F58" s="236">
        <v>0</v>
      </c>
    </row>
    <row r="59" spans="1:6">
      <c r="A59" s="221"/>
      <c r="B59" s="395" t="s">
        <v>103</v>
      </c>
      <c r="C59" s="236">
        <v>15</v>
      </c>
      <c r="D59" s="236">
        <v>15</v>
      </c>
      <c r="E59" s="236">
        <v>10</v>
      </c>
      <c r="F59" s="236">
        <v>10</v>
      </c>
    </row>
    <row r="60" spans="1:6">
      <c r="A60" s="221"/>
      <c r="B60" s="395" t="s">
        <v>104</v>
      </c>
      <c r="C60" s="236">
        <v>270</v>
      </c>
      <c r="D60" s="236">
        <v>129</v>
      </c>
      <c r="E60" s="236">
        <v>675</v>
      </c>
      <c r="F60" s="236">
        <v>243</v>
      </c>
    </row>
    <row r="61" spans="1:6">
      <c r="A61" s="221"/>
      <c r="B61" s="395" t="s">
        <v>105</v>
      </c>
      <c r="C61" s="236">
        <v>550</v>
      </c>
      <c r="D61" s="236">
        <v>200</v>
      </c>
      <c r="E61" s="236">
        <v>1500</v>
      </c>
      <c r="F61" s="236">
        <v>1000</v>
      </c>
    </row>
    <row r="62" spans="1:6" s="389" customFormat="1">
      <c r="A62" s="394"/>
      <c r="B62" s="395" t="s">
        <v>39</v>
      </c>
      <c r="C62" s="447">
        <v>31</v>
      </c>
      <c r="D62" s="447">
        <v>11</v>
      </c>
      <c r="E62" s="447">
        <v>157</v>
      </c>
      <c r="F62" s="447">
        <v>13</v>
      </c>
    </row>
    <row r="63" spans="1:6">
      <c r="A63" s="221"/>
      <c r="B63" s="395" t="s">
        <v>106</v>
      </c>
      <c r="C63" s="236">
        <v>120</v>
      </c>
      <c r="D63" s="236">
        <v>20</v>
      </c>
      <c r="E63" s="236">
        <v>250</v>
      </c>
      <c r="F63" s="236">
        <v>20</v>
      </c>
    </row>
    <row r="64" spans="1:6">
      <c r="A64" s="221"/>
      <c r="B64" s="395" t="s">
        <v>107</v>
      </c>
      <c r="C64" s="470" t="s">
        <v>6</v>
      </c>
      <c r="D64" s="472"/>
      <c r="E64" s="472"/>
      <c r="F64" s="471"/>
    </row>
    <row r="65" spans="1:7" s="389" customFormat="1">
      <c r="A65" s="394"/>
      <c r="B65" s="395" t="s">
        <v>55</v>
      </c>
      <c r="C65" s="456">
        <v>30</v>
      </c>
      <c r="D65" s="457">
        <v>18</v>
      </c>
      <c r="E65" s="457">
        <v>76</v>
      </c>
      <c r="F65" s="458">
        <v>40</v>
      </c>
    </row>
    <row r="66" spans="1:7">
      <c r="A66" s="221"/>
      <c r="B66" s="395" t="s">
        <v>108</v>
      </c>
      <c r="C66" s="236">
        <v>200</v>
      </c>
      <c r="D66" s="236">
        <v>60</v>
      </c>
      <c r="E66" s="236">
        <v>400</v>
      </c>
      <c r="F66" s="236">
        <v>150</v>
      </c>
    </row>
    <row r="67" spans="1:7">
      <c r="A67" s="221"/>
      <c r="B67" s="395" t="s">
        <v>109</v>
      </c>
      <c r="C67" s="236">
        <v>514</v>
      </c>
      <c r="D67" s="236">
        <v>371</v>
      </c>
      <c r="E67" s="236">
        <v>1017</v>
      </c>
      <c r="F67" s="236">
        <v>487</v>
      </c>
    </row>
    <row r="68" spans="1:7">
      <c r="A68" s="221"/>
      <c r="B68" s="395" t="s">
        <v>110</v>
      </c>
      <c r="C68" s="236">
        <v>30</v>
      </c>
      <c r="D68" s="236">
        <v>10</v>
      </c>
      <c r="E68" s="236">
        <v>70</v>
      </c>
      <c r="F68" s="236">
        <v>40</v>
      </c>
    </row>
    <row r="69" spans="1:7">
      <c r="A69" s="221"/>
      <c r="B69" s="395" t="s">
        <v>142</v>
      </c>
      <c r="C69" s="236">
        <v>280</v>
      </c>
      <c r="D69" s="236">
        <v>68</v>
      </c>
      <c r="E69" s="236">
        <v>240</v>
      </c>
      <c r="F69" s="236">
        <v>70</v>
      </c>
    </row>
    <row r="70" spans="1:7">
      <c r="A70" s="221"/>
      <c r="B70" s="395" t="s">
        <v>111</v>
      </c>
      <c r="C70" s="236">
        <v>1800</v>
      </c>
      <c r="D70" s="236">
        <v>1300</v>
      </c>
      <c r="E70" s="236">
        <v>2300</v>
      </c>
      <c r="F70" s="236">
        <v>1600</v>
      </c>
    </row>
    <row r="71" spans="1:7">
      <c r="A71" s="221"/>
      <c r="B71" s="395" t="s">
        <v>112</v>
      </c>
      <c r="C71" s="237">
        <v>350</v>
      </c>
      <c r="D71" s="237">
        <v>200</v>
      </c>
      <c r="E71" s="237">
        <v>200</v>
      </c>
      <c r="F71" s="237">
        <v>150</v>
      </c>
    </row>
    <row r="72" spans="1:7">
      <c r="A72" s="217"/>
      <c r="B72" s="395" t="s">
        <v>113</v>
      </c>
      <c r="C72" s="237">
        <v>250</v>
      </c>
      <c r="D72" s="237">
        <v>150</v>
      </c>
      <c r="E72" s="237">
        <v>550</v>
      </c>
      <c r="F72" s="237">
        <v>350</v>
      </c>
    </row>
    <row r="73" spans="1:7">
      <c r="A73" s="217"/>
      <c r="B73" s="395" t="s">
        <v>114</v>
      </c>
      <c r="C73" s="237">
        <v>2000</v>
      </c>
      <c r="D73" s="237">
        <v>500</v>
      </c>
      <c r="E73" s="237">
        <v>2900</v>
      </c>
      <c r="F73" s="237">
        <v>1400</v>
      </c>
    </row>
    <row r="74" spans="1:7" ht="15" thickBot="1">
      <c r="A74" s="225"/>
      <c r="B74" s="412" t="s">
        <v>115</v>
      </c>
      <c r="C74" s="237">
        <v>22638</v>
      </c>
      <c r="D74" s="237">
        <v>9130</v>
      </c>
      <c r="E74" s="237">
        <v>0</v>
      </c>
      <c r="F74" s="237">
        <v>0</v>
      </c>
    </row>
    <row r="75" spans="1:7" ht="16" thickTop="1" thickBot="1">
      <c r="A75" s="224" t="s">
        <v>74</v>
      </c>
      <c r="B75" s="401">
        <f>COUNTA(B40:B74)</f>
        <v>35</v>
      </c>
      <c r="C75" s="89">
        <f>SUM(C65:C74,C40:C63)</f>
        <v>53018</v>
      </c>
      <c r="D75" s="89">
        <f t="shared" ref="D75:E75" si="1">SUM(D65:D74,D40:D63)</f>
        <v>23744</v>
      </c>
      <c r="E75" s="89">
        <f t="shared" si="1"/>
        <v>56489</v>
      </c>
      <c r="F75" s="89">
        <f>SUM(F65:F74,F40:F63)</f>
        <v>29506</v>
      </c>
      <c r="G75" s="81" t="s">
        <v>137</v>
      </c>
    </row>
    <row r="76" spans="1:7">
      <c r="A76" s="219" t="s">
        <v>116</v>
      </c>
      <c r="B76" s="413" t="s">
        <v>117</v>
      </c>
      <c r="C76" s="238">
        <v>212</v>
      </c>
      <c r="D76" s="238">
        <v>79</v>
      </c>
      <c r="E76" s="238">
        <v>435</v>
      </c>
      <c r="F76" s="238">
        <v>154</v>
      </c>
    </row>
    <row r="77" spans="1:7" s="389" customFormat="1">
      <c r="A77" s="406"/>
      <c r="B77" s="413" t="s">
        <v>47</v>
      </c>
      <c r="C77" s="447" t="s">
        <v>48</v>
      </c>
      <c r="D77" s="447">
        <v>7</v>
      </c>
      <c r="E77" s="447">
        <v>25</v>
      </c>
      <c r="F77" s="447">
        <v>15</v>
      </c>
    </row>
    <row r="78" spans="1:7" s="389" customFormat="1">
      <c r="A78" s="406"/>
      <c r="B78" s="413" t="s">
        <v>33</v>
      </c>
      <c r="C78" s="429">
        <v>0</v>
      </c>
      <c r="D78" s="429">
        <v>0</v>
      </c>
      <c r="E78" s="429">
        <v>0</v>
      </c>
      <c r="F78" s="429">
        <v>0</v>
      </c>
    </row>
    <row r="79" spans="1:7" ht="15" thickBot="1">
      <c r="A79" s="227"/>
      <c r="B79" s="414" t="s">
        <v>118</v>
      </c>
      <c r="C79" s="238">
        <v>30</v>
      </c>
      <c r="D79" s="238">
        <v>20</v>
      </c>
      <c r="E79" s="238">
        <v>15</v>
      </c>
      <c r="F79" s="238">
        <v>20</v>
      </c>
    </row>
    <row r="80" spans="1:7" ht="16" thickTop="1" thickBot="1">
      <c r="A80" s="224" t="s">
        <v>74</v>
      </c>
      <c r="B80" s="401">
        <f>COUNTA(B76:B79)</f>
        <v>4</v>
      </c>
      <c r="C80" s="94">
        <f>SUM(C76:C79)</f>
        <v>242</v>
      </c>
      <c r="D80" s="94">
        <f t="shared" ref="D80:F80" si="2">SUM(D76:D79)</f>
        <v>106</v>
      </c>
      <c r="E80" s="94">
        <f t="shared" si="2"/>
        <v>475</v>
      </c>
      <c r="F80" s="95">
        <f t="shared" si="2"/>
        <v>189</v>
      </c>
    </row>
    <row r="81" spans="1:7" s="389" customFormat="1">
      <c r="A81" s="219" t="s">
        <v>119</v>
      </c>
      <c r="B81" s="395" t="s">
        <v>91</v>
      </c>
      <c r="C81" s="403">
        <v>3000</v>
      </c>
      <c r="D81" s="403">
        <v>1500</v>
      </c>
      <c r="E81" s="403">
        <v>6000</v>
      </c>
      <c r="F81" s="403">
        <v>2000</v>
      </c>
    </row>
    <row r="82" spans="1:7">
      <c r="B82" s="395" t="s">
        <v>120</v>
      </c>
      <c r="C82" s="239">
        <v>0</v>
      </c>
      <c r="D82" s="239">
        <v>0</v>
      </c>
      <c r="E82" s="239">
        <v>0</v>
      </c>
      <c r="F82" s="239">
        <v>0</v>
      </c>
    </row>
    <row r="83" spans="1:7">
      <c r="A83" s="226"/>
      <c r="B83" s="395" t="s">
        <v>121</v>
      </c>
      <c r="C83" s="239">
        <v>10000</v>
      </c>
      <c r="D83" s="239">
        <v>6000</v>
      </c>
      <c r="E83" s="239">
        <v>3000</v>
      </c>
      <c r="F83" s="239">
        <v>2500</v>
      </c>
    </row>
    <row r="84" spans="1:7" s="389" customFormat="1">
      <c r="A84" s="424"/>
      <c r="B84" s="395" t="s">
        <v>30</v>
      </c>
      <c r="C84" s="427">
        <v>30</v>
      </c>
      <c r="D84" s="427">
        <v>12</v>
      </c>
      <c r="E84" s="427">
        <v>60</v>
      </c>
      <c r="F84" s="427">
        <v>35</v>
      </c>
    </row>
    <row r="85" spans="1:7" s="389" customFormat="1">
      <c r="A85" s="424"/>
      <c r="B85" s="395" t="s">
        <v>29</v>
      </c>
      <c r="C85" s="403">
        <v>2</v>
      </c>
      <c r="D85" s="403">
        <v>1</v>
      </c>
      <c r="E85" s="403">
        <v>0</v>
      </c>
      <c r="F85" s="403">
        <v>0</v>
      </c>
    </row>
    <row r="86" spans="1:7">
      <c r="A86" s="217"/>
      <c r="B86" s="395" t="s">
        <v>122</v>
      </c>
      <c r="C86" s="239">
        <v>1200</v>
      </c>
      <c r="D86" s="239">
        <v>400</v>
      </c>
      <c r="E86" s="239">
        <v>700</v>
      </c>
      <c r="F86" s="239">
        <v>200</v>
      </c>
    </row>
    <row r="87" spans="1:7">
      <c r="A87" s="217"/>
      <c r="B87" s="395" t="s">
        <v>123</v>
      </c>
      <c r="C87" s="239">
        <v>6</v>
      </c>
      <c r="D87" s="239">
        <v>0</v>
      </c>
      <c r="E87" s="239">
        <v>19</v>
      </c>
      <c r="F87" s="239">
        <v>21</v>
      </c>
    </row>
    <row r="88" spans="1:7">
      <c r="A88" s="217"/>
      <c r="B88" s="395" t="s">
        <v>124</v>
      </c>
      <c r="C88" s="239">
        <v>150</v>
      </c>
      <c r="D88" s="239">
        <v>75</v>
      </c>
      <c r="E88" s="239">
        <v>300</v>
      </c>
      <c r="F88" s="239">
        <v>150</v>
      </c>
    </row>
    <row r="89" spans="1:7" s="389" customFormat="1">
      <c r="B89" s="395" t="s">
        <v>54</v>
      </c>
      <c r="C89" s="452">
        <v>0</v>
      </c>
      <c r="D89" s="452">
        <v>0</v>
      </c>
      <c r="E89" s="452">
        <v>0</v>
      </c>
      <c r="F89" s="452">
        <v>0</v>
      </c>
    </row>
    <row r="90" spans="1:7" s="389" customFormat="1">
      <c r="B90" s="395" t="s">
        <v>73</v>
      </c>
      <c r="C90" s="403">
        <v>400</v>
      </c>
      <c r="D90" s="403">
        <v>150</v>
      </c>
      <c r="E90" s="403">
        <v>450</v>
      </c>
      <c r="F90" s="403">
        <v>200</v>
      </c>
    </row>
    <row r="91" spans="1:7">
      <c r="A91" s="217"/>
      <c r="B91" s="395" t="s">
        <v>125</v>
      </c>
      <c r="C91" s="239">
        <v>4180</v>
      </c>
      <c r="D91" s="239">
        <v>1682</v>
      </c>
      <c r="E91" s="239">
        <v>5336</v>
      </c>
      <c r="F91" s="239">
        <v>2148</v>
      </c>
    </row>
    <row r="92" spans="1:7" ht="15" thickBot="1">
      <c r="A92" s="225"/>
      <c r="B92" s="412" t="s">
        <v>126</v>
      </c>
      <c r="C92" s="239">
        <v>40</v>
      </c>
      <c r="D92" s="239">
        <v>25</v>
      </c>
      <c r="E92" s="239">
        <v>115</v>
      </c>
      <c r="F92" s="239">
        <v>75</v>
      </c>
    </row>
    <row r="93" spans="1:7" ht="16" thickTop="1" thickBot="1">
      <c r="A93" s="228" t="s">
        <v>74</v>
      </c>
      <c r="B93" s="415">
        <f>COUNTA(B81:B92)</f>
        <v>12</v>
      </c>
      <c r="C93" s="89">
        <f>SUM(C81:C92)</f>
        <v>19008</v>
      </c>
      <c r="D93" s="89">
        <f t="shared" ref="D93:F93" si="3">SUM(D81:D92)</f>
        <v>9845</v>
      </c>
      <c r="E93" s="89">
        <f t="shared" si="3"/>
        <v>15980</v>
      </c>
      <c r="F93" s="89">
        <f t="shared" si="3"/>
        <v>7329</v>
      </c>
    </row>
    <row r="94" spans="1:7" ht="15" thickBot="1">
      <c r="A94" s="230" t="s">
        <v>127</v>
      </c>
      <c r="B94" s="418">
        <f>SUM(B93,B80,B75,B39,B18)</f>
        <v>86</v>
      </c>
      <c r="C94" s="231">
        <f>SUM(C93,C80,C75,C39,C18)</f>
        <v>257133</v>
      </c>
      <c r="D94" s="231">
        <f>SUM(D93,D80,D75,D39,D18)</f>
        <v>112963</v>
      </c>
      <c r="E94" s="231">
        <f>SUM(E93,E80,E75,E39,E18)</f>
        <v>299826</v>
      </c>
      <c r="F94" s="231">
        <f>SUM(F93,F80,F75,F39,F18)</f>
        <v>171722</v>
      </c>
      <c r="G94" s="81" t="s">
        <v>137</v>
      </c>
    </row>
  </sheetData>
  <mergeCells count="1">
    <mergeCell ref="C64:F64"/>
  </mergeCell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Q.4</vt:lpstr>
      <vt:lpstr>Q.5</vt:lpstr>
      <vt:lpstr>Q.6</vt:lpstr>
      <vt:lpstr>Q.7</vt:lpstr>
      <vt:lpstr>Q.8</vt:lpstr>
      <vt:lpstr>Q.9</vt:lpstr>
      <vt:lpstr>Q.10</vt:lpstr>
      <vt:lpstr>Q.11</vt:lpstr>
      <vt:lpstr>Q.12</vt:lpstr>
      <vt:lpstr>Q.13</vt:lpstr>
      <vt:lpstr>Q.14</vt:lpstr>
      <vt:lpstr>Q.15</vt:lpstr>
      <vt:lpstr>Q.16</vt:lpstr>
      <vt:lpstr>Q.17</vt:lpstr>
      <vt:lpstr>Q.18</vt:lpstr>
      <vt:lpstr>Q.19</vt:lpstr>
      <vt:lpstr>Q.20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Babichee lee</dc:creator>
  <cp:lastModifiedBy>Salva</cp:lastModifiedBy>
  <dcterms:created xsi:type="dcterms:W3CDTF">2012-09-06T13:23:41Z</dcterms:created>
  <dcterms:modified xsi:type="dcterms:W3CDTF">2013-06-27T14:46:36Z</dcterms:modified>
</cp:coreProperties>
</file>